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20225"/>
  <workbookPr codeName="ThisWorkbook" autoCompressPictures="0"/>
  <bookViews>
    <workbookView xWindow="0" yWindow="460" windowWidth="19540" windowHeight="11580"/>
  </bookViews>
  <sheets>
    <sheet name="UITLEG" sheetId="5" r:id="rId1"/>
    <sheet name="Vragenlijst+Totalen+Grafiek" sheetId="1" r:id="rId2"/>
    <sheet name="Printversie (Vragenlijst sec)" sheetId="2" r:id="rId3"/>
    <sheet name="Handmatige Totalen+Grafiek" sheetId="4" r:id="rId4"/>
  </sheets>
  <definedNames>
    <definedName name="acethylcholinea_1_anchor" localSheetId="3">'Handmatige Totalen+Grafiek'!#REF!</definedName>
    <definedName name="acethylcholinea_1_anchor" localSheetId="2">'Printversie (Vragenlijst sec)'!$A$71</definedName>
    <definedName name="acethylcholinea_1_anchor" localSheetId="1">'Vragenlijst+Totalen+Grafiek'!$B$76</definedName>
    <definedName name="acethylcholinea_10_anchor" localSheetId="3">'Handmatige Totalen+Grafiek'!#REF!</definedName>
    <definedName name="acethylcholinea_10_anchor" localSheetId="2">'Printversie (Vragenlijst sec)'!$A$82</definedName>
    <definedName name="acethylcholinea_10_anchor" localSheetId="1">'Vragenlijst+Totalen+Grafiek'!$B$87</definedName>
    <definedName name="acethylcholinea_11_anchor" localSheetId="3">'Handmatige Totalen+Grafiek'!#REF!</definedName>
    <definedName name="acethylcholinea_11_anchor" localSheetId="2">'Printversie (Vragenlijst sec)'!$A$83</definedName>
    <definedName name="acethylcholinea_11_anchor" localSheetId="1">'Vragenlijst+Totalen+Grafiek'!$B$88</definedName>
    <definedName name="acethylcholinea_12_anchor" localSheetId="3">'Handmatige Totalen+Grafiek'!#REF!</definedName>
    <definedName name="acethylcholinea_12_anchor" localSheetId="2">'Printversie (Vragenlijst sec)'!$A$84</definedName>
    <definedName name="acethylcholinea_12_anchor" localSheetId="1">'Vragenlijst+Totalen+Grafiek'!$B$89</definedName>
    <definedName name="acethylcholinea_13_anchor" localSheetId="3">'Handmatige Totalen+Grafiek'!#REF!</definedName>
    <definedName name="acethylcholinea_13_anchor" localSheetId="2">'Printversie (Vragenlijst sec)'!$A$85</definedName>
    <definedName name="acethylcholinea_13_anchor" localSheetId="1">'Vragenlijst+Totalen+Grafiek'!$B$90</definedName>
    <definedName name="acethylcholinea_14_anchor" localSheetId="3">'Handmatige Totalen+Grafiek'!#REF!</definedName>
    <definedName name="acethylcholinea_14_anchor" localSheetId="2">'Printversie (Vragenlijst sec)'!$A$86</definedName>
    <definedName name="acethylcholinea_14_anchor" localSheetId="1">'Vragenlijst+Totalen+Grafiek'!$B$91</definedName>
    <definedName name="acethylcholinea_15_anchor" localSheetId="3">'Handmatige Totalen+Grafiek'!#REF!</definedName>
    <definedName name="acethylcholinea_15_anchor" localSheetId="2">'Printversie (Vragenlijst sec)'!$A$87</definedName>
    <definedName name="acethylcholinea_15_anchor" localSheetId="1">'Vragenlijst+Totalen+Grafiek'!$B$92</definedName>
    <definedName name="acethylcholinea_16_anchor" localSheetId="3">'Handmatige Totalen+Grafiek'!#REF!</definedName>
    <definedName name="acethylcholinea_16_anchor" localSheetId="2">'Printversie (Vragenlijst sec)'!$A$88</definedName>
    <definedName name="acethylcholinea_16_anchor" localSheetId="1">'Vragenlijst+Totalen+Grafiek'!$B$93</definedName>
    <definedName name="acethylcholinea_17_anchor" localSheetId="3">'Handmatige Totalen+Grafiek'!#REF!</definedName>
    <definedName name="acethylcholinea_17_anchor" localSheetId="2">'Printversie (Vragenlijst sec)'!$A$89</definedName>
    <definedName name="acethylcholinea_17_anchor" localSheetId="1">'Vragenlijst+Totalen+Grafiek'!$B$94</definedName>
    <definedName name="acethylcholinea_18_anchor" localSheetId="3">'Handmatige Totalen+Grafiek'!#REF!</definedName>
    <definedName name="acethylcholinea_18_anchor" localSheetId="2">'Printversie (Vragenlijst sec)'!$A$90</definedName>
    <definedName name="acethylcholinea_18_anchor" localSheetId="1">'Vragenlijst+Totalen+Grafiek'!$B$95</definedName>
    <definedName name="acethylcholinea_19_anchor" localSheetId="3">'Handmatige Totalen+Grafiek'!#REF!</definedName>
    <definedName name="acethylcholinea_19_anchor" localSheetId="2">'Printversie (Vragenlijst sec)'!$A$93</definedName>
    <definedName name="acethylcholinea_19_anchor" localSheetId="1">'Vragenlijst+Totalen+Grafiek'!$B$98</definedName>
    <definedName name="acethylcholinea_2_anchor" localSheetId="3">'Handmatige Totalen+Grafiek'!#REF!</definedName>
    <definedName name="acethylcholinea_2_anchor" localSheetId="2">'Printversie (Vragenlijst sec)'!$A$72</definedName>
    <definedName name="acethylcholinea_2_anchor" localSheetId="1">'Vragenlijst+Totalen+Grafiek'!$B$77</definedName>
    <definedName name="acethylcholinea_20_anchor" localSheetId="3">'Handmatige Totalen+Grafiek'!#REF!</definedName>
    <definedName name="acethylcholinea_20_anchor" localSheetId="2">'Printversie (Vragenlijst sec)'!$A$94</definedName>
    <definedName name="acethylcholinea_20_anchor" localSheetId="1">'Vragenlijst+Totalen+Grafiek'!$B$99</definedName>
    <definedName name="acethylcholinea_21_anchor" localSheetId="3">'Handmatige Totalen+Grafiek'!#REF!</definedName>
    <definedName name="acethylcholinea_21_anchor" localSheetId="2">'Printversie (Vragenlijst sec)'!$A$95</definedName>
    <definedName name="acethylcholinea_21_anchor" localSheetId="1">'Vragenlijst+Totalen+Grafiek'!$B$100</definedName>
    <definedName name="acethylcholinea_22_anchor" localSheetId="3">'Handmatige Totalen+Grafiek'!#REF!</definedName>
    <definedName name="acethylcholinea_22_anchor" localSheetId="2">'Printversie (Vragenlijst sec)'!$A$96</definedName>
    <definedName name="acethylcholinea_22_anchor" localSheetId="1">'Vragenlijst+Totalen+Grafiek'!$B$101</definedName>
    <definedName name="acethylcholinea_23_anchor" localSheetId="3">'Handmatige Totalen+Grafiek'!#REF!</definedName>
    <definedName name="acethylcholinea_23_anchor" localSheetId="2">'Printversie (Vragenlijst sec)'!$A$97</definedName>
    <definedName name="acethylcholinea_23_anchor" localSheetId="1">'Vragenlijst+Totalen+Grafiek'!$B$102</definedName>
    <definedName name="acethylcholinea_24_anchor" localSheetId="3">'Handmatige Totalen+Grafiek'!#REF!</definedName>
    <definedName name="acethylcholinea_24_anchor" localSheetId="2">'Printversie (Vragenlijst sec)'!$A$98</definedName>
    <definedName name="acethylcholinea_24_anchor" localSheetId="1">'Vragenlijst+Totalen+Grafiek'!$B$103</definedName>
    <definedName name="acethylcholinea_25_anchor" localSheetId="3">'Handmatige Totalen+Grafiek'!#REF!</definedName>
    <definedName name="acethylcholinea_25_anchor" localSheetId="2">'Printversie (Vragenlijst sec)'!$A$99</definedName>
    <definedName name="acethylcholinea_25_anchor" localSheetId="1">'Vragenlijst+Totalen+Grafiek'!$B$104</definedName>
    <definedName name="acethylcholinea_26_anchor" localSheetId="3">'Handmatige Totalen+Grafiek'!#REF!</definedName>
    <definedName name="acethylcholinea_26_anchor" localSheetId="2">'Printversie (Vragenlijst sec)'!$A$100</definedName>
    <definedName name="acethylcholinea_26_anchor" localSheetId="1">'Vragenlijst+Totalen+Grafiek'!$B$105</definedName>
    <definedName name="acethylcholinea_27_anchor" localSheetId="3">'Handmatige Totalen+Grafiek'!#REF!</definedName>
    <definedName name="acethylcholinea_27_anchor" localSheetId="2">'Printversie (Vragenlijst sec)'!$A$101</definedName>
    <definedName name="acethylcholinea_27_anchor" localSheetId="1">'Vragenlijst+Totalen+Grafiek'!$B$106</definedName>
    <definedName name="acethylcholinea_28_anchor" localSheetId="3">'Handmatige Totalen+Grafiek'!#REF!</definedName>
    <definedName name="acethylcholinea_28_anchor" localSheetId="2">'Printversie (Vragenlijst sec)'!$A$102</definedName>
    <definedName name="acethylcholinea_28_anchor" localSheetId="1">'Vragenlijst+Totalen+Grafiek'!$B$107</definedName>
    <definedName name="acethylcholinea_29_anchor" localSheetId="3">'Handmatige Totalen+Grafiek'!#REF!</definedName>
    <definedName name="acethylcholinea_29_anchor" localSheetId="2">'Printversie (Vragenlijst sec)'!$A$103</definedName>
    <definedName name="acethylcholinea_29_anchor" localSheetId="1">'Vragenlijst+Totalen+Grafiek'!$B$108</definedName>
    <definedName name="acethylcholinea_3_anchor" localSheetId="3">'Handmatige Totalen+Grafiek'!#REF!</definedName>
    <definedName name="acethylcholinea_3_anchor" localSheetId="2">'Printversie (Vragenlijst sec)'!$A$73</definedName>
    <definedName name="acethylcholinea_3_anchor" localSheetId="1">'Vragenlijst+Totalen+Grafiek'!$B$78</definedName>
    <definedName name="acethylcholinea_30_anchor" localSheetId="3">'Handmatige Totalen+Grafiek'!#REF!</definedName>
    <definedName name="acethylcholinea_30_anchor" localSheetId="2">'Printversie (Vragenlijst sec)'!$A$104</definedName>
    <definedName name="acethylcholinea_30_anchor" localSheetId="1">'Vragenlijst+Totalen+Grafiek'!$B$109</definedName>
    <definedName name="acethylcholinea_31_anchor" localSheetId="3">'Handmatige Totalen+Grafiek'!#REF!</definedName>
    <definedName name="acethylcholinea_31_anchor" localSheetId="2">'Printversie (Vragenlijst sec)'!$A$105</definedName>
    <definedName name="acethylcholinea_31_anchor" localSheetId="1">'Vragenlijst+Totalen+Grafiek'!$B$110</definedName>
    <definedName name="acethylcholinea_32_anchor" localSheetId="3">'Handmatige Totalen+Grafiek'!#REF!</definedName>
    <definedName name="acethylcholinea_32_anchor" localSheetId="2">'Printversie (Vragenlijst sec)'!$A$106</definedName>
    <definedName name="acethylcholinea_32_anchor" localSheetId="1">'Vragenlijst+Totalen+Grafiek'!$B$111</definedName>
    <definedName name="acethylcholinea_33_anchor" localSheetId="3">'Handmatige Totalen+Grafiek'!#REF!</definedName>
    <definedName name="acethylcholinea_33_anchor" localSheetId="2">'Printversie (Vragenlijst sec)'!$A$107</definedName>
    <definedName name="acethylcholinea_33_anchor" localSheetId="1">'Vragenlijst+Totalen+Grafiek'!$B$112</definedName>
    <definedName name="acethylcholinea_34_anchor" localSheetId="3">'Handmatige Totalen+Grafiek'!#REF!</definedName>
    <definedName name="acethylcholinea_34_anchor" localSheetId="2">'Printversie (Vragenlijst sec)'!$A$108</definedName>
    <definedName name="acethylcholinea_34_anchor" localSheetId="1">'Vragenlijst+Totalen+Grafiek'!$B$113</definedName>
    <definedName name="acethylcholinea_35_anchor" localSheetId="3">'Handmatige Totalen+Grafiek'!#REF!</definedName>
    <definedName name="acethylcholinea_35_anchor" localSheetId="2">'Printversie (Vragenlijst sec)'!$A$109</definedName>
    <definedName name="acethylcholinea_35_anchor" localSheetId="1">'Vragenlijst+Totalen+Grafiek'!$B$114</definedName>
    <definedName name="acethylcholinea_36_anchor" localSheetId="3">'Handmatige Totalen+Grafiek'!#REF!</definedName>
    <definedName name="acethylcholinea_36_anchor" localSheetId="2">'Printversie (Vragenlijst sec)'!$A$110</definedName>
    <definedName name="acethylcholinea_36_anchor" localSheetId="1">'Vragenlijst+Totalen+Grafiek'!$B$115</definedName>
    <definedName name="acethylcholinea_37_anchor" localSheetId="3">'Handmatige Totalen+Grafiek'!#REF!</definedName>
    <definedName name="acethylcholinea_37_anchor" localSheetId="2">'Printversie (Vragenlijst sec)'!$A$111</definedName>
    <definedName name="acethylcholinea_37_anchor" localSheetId="1">'Vragenlijst+Totalen+Grafiek'!$B$116</definedName>
    <definedName name="acethylcholinea_38_anchor" localSheetId="3">'Handmatige Totalen+Grafiek'!#REF!</definedName>
    <definedName name="acethylcholinea_38_anchor" localSheetId="2">'Printversie (Vragenlijst sec)'!$A$112</definedName>
    <definedName name="acethylcholinea_38_anchor" localSheetId="1">'Vragenlijst+Totalen+Grafiek'!$B$117</definedName>
    <definedName name="acethylcholinea_39_anchor" localSheetId="3">'Handmatige Totalen+Grafiek'!#REF!</definedName>
    <definedName name="acethylcholinea_39_anchor" localSheetId="2">'Printversie (Vragenlijst sec)'!$A$113</definedName>
    <definedName name="acethylcholinea_39_anchor" localSheetId="1">'Vragenlijst+Totalen+Grafiek'!$B$118</definedName>
    <definedName name="acethylcholinea_4_anchor" localSheetId="3">'Handmatige Totalen+Grafiek'!#REF!</definedName>
    <definedName name="acethylcholinea_4_anchor" localSheetId="2">'Printversie (Vragenlijst sec)'!$A$74</definedName>
    <definedName name="acethylcholinea_4_anchor" localSheetId="1">'Vragenlijst+Totalen+Grafiek'!$B$79</definedName>
    <definedName name="acethylcholinea_40_anchor" localSheetId="3">'Handmatige Totalen+Grafiek'!#REF!</definedName>
    <definedName name="acethylcholinea_40_anchor" localSheetId="2">'Printversie (Vragenlijst sec)'!$A$114</definedName>
    <definedName name="acethylcholinea_40_anchor" localSheetId="1">'Vragenlijst+Totalen+Grafiek'!$B$119</definedName>
    <definedName name="acethylcholinea_41_anchor" localSheetId="3">'Handmatige Totalen+Grafiek'!#REF!</definedName>
    <definedName name="acethylcholinea_41_anchor" localSheetId="2">'Printversie (Vragenlijst sec)'!$A$115</definedName>
    <definedName name="acethylcholinea_41_anchor" localSheetId="1">'Vragenlijst+Totalen+Grafiek'!$B$120</definedName>
    <definedName name="acethylcholinea_42_anchor" localSheetId="3">'Handmatige Totalen+Grafiek'!#REF!</definedName>
    <definedName name="acethylcholinea_42_anchor" localSheetId="2">'Printversie (Vragenlijst sec)'!$A$118</definedName>
    <definedName name="acethylcholinea_42_anchor" localSheetId="1">'Vragenlijst+Totalen+Grafiek'!$B$123</definedName>
    <definedName name="acethylcholinea_43_anchor" localSheetId="3">'Handmatige Totalen+Grafiek'!#REF!</definedName>
    <definedName name="acethylcholinea_43_anchor" localSheetId="2">'Printversie (Vragenlijst sec)'!$A$119</definedName>
    <definedName name="acethylcholinea_43_anchor" localSheetId="1">'Vragenlijst+Totalen+Grafiek'!$B$124</definedName>
    <definedName name="acethylcholinea_44_anchor" localSheetId="3">'Handmatige Totalen+Grafiek'!#REF!</definedName>
    <definedName name="acethylcholinea_44_anchor" localSheetId="2">'Printversie (Vragenlijst sec)'!$A$120</definedName>
    <definedName name="acethylcholinea_44_anchor" localSheetId="1">'Vragenlijst+Totalen+Grafiek'!$B$125</definedName>
    <definedName name="acethylcholinea_45_anchor" localSheetId="3">'Handmatige Totalen+Grafiek'!#REF!</definedName>
    <definedName name="acethylcholinea_45_anchor" localSheetId="2">'Printversie (Vragenlijst sec)'!$A$121</definedName>
    <definedName name="acethylcholinea_45_anchor" localSheetId="1">'Vragenlijst+Totalen+Grafiek'!$B$126</definedName>
    <definedName name="acethylcholinea_46_anchor" localSheetId="3">'Handmatige Totalen+Grafiek'!#REF!</definedName>
    <definedName name="acethylcholinea_46_anchor" localSheetId="2">'Printversie (Vragenlijst sec)'!$A$122</definedName>
    <definedName name="acethylcholinea_46_anchor" localSheetId="1">'Vragenlijst+Totalen+Grafiek'!$B$127</definedName>
    <definedName name="acethylcholinea_47_anchor" localSheetId="3">'Handmatige Totalen+Grafiek'!#REF!</definedName>
    <definedName name="acethylcholinea_47_anchor" localSheetId="2">'Printversie (Vragenlijst sec)'!$A$123</definedName>
    <definedName name="acethylcholinea_47_anchor" localSheetId="1">'Vragenlijst+Totalen+Grafiek'!$B$128</definedName>
    <definedName name="acethylcholinea_48_anchor" localSheetId="3">'Handmatige Totalen+Grafiek'!#REF!</definedName>
    <definedName name="acethylcholinea_48_anchor" localSheetId="2">'Printversie (Vragenlijst sec)'!$A$124</definedName>
    <definedName name="acethylcholinea_48_anchor" localSheetId="1">'Vragenlijst+Totalen+Grafiek'!$B$129</definedName>
    <definedName name="acethylcholinea_49_anchor" localSheetId="3">'Handmatige Totalen+Grafiek'!#REF!</definedName>
    <definedName name="acethylcholinea_49_anchor" localSheetId="2">'Printversie (Vragenlijst sec)'!$A$125</definedName>
    <definedName name="acethylcholinea_49_anchor" localSheetId="1">'Vragenlijst+Totalen+Grafiek'!$B$130</definedName>
    <definedName name="acethylcholinea_5_anchor" localSheetId="3">'Handmatige Totalen+Grafiek'!#REF!</definedName>
    <definedName name="acethylcholinea_5_anchor" localSheetId="2">'Printversie (Vragenlijst sec)'!$A$75</definedName>
    <definedName name="acethylcholinea_5_anchor" localSheetId="1">'Vragenlijst+Totalen+Grafiek'!$B$80</definedName>
    <definedName name="acethylcholinea_50_anchor" localSheetId="3">'Handmatige Totalen+Grafiek'!#REF!</definedName>
    <definedName name="acethylcholinea_50_anchor" localSheetId="2">'Printversie (Vragenlijst sec)'!$A$126</definedName>
    <definedName name="acethylcholinea_50_anchor" localSheetId="1">'Vragenlijst+Totalen+Grafiek'!$B$131</definedName>
    <definedName name="acethylcholinea_6_anchor" localSheetId="3">'Handmatige Totalen+Grafiek'!#REF!</definedName>
    <definedName name="acethylcholinea_6_anchor" localSheetId="2">'Printversie (Vragenlijst sec)'!$A$76</definedName>
    <definedName name="acethylcholinea_6_anchor" localSheetId="1">'Vragenlijst+Totalen+Grafiek'!$B$81</definedName>
    <definedName name="acethylcholinea_7_anchor" localSheetId="3">'Handmatige Totalen+Grafiek'!#REF!</definedName>
    <definedName name="acethylcholinea_7_anchor" localSheetId="2">'Printversie (Vragenlijst sec)'!$A$77</definedName>
    <definedName name="acethylcholinea_7_anchor" localSheetId="1">'Vragenlijst+Totalen+Grafiek'!$B$82</definedName>
    <definedName name="acethylcholinea_8_anchor" localSheetId="3">'Handmatige Totalen+Grafiek'!#REF!</definedName>
    <definedName name="acethylcholinea_8_anchor" localSheetId="2">'Printversie (Vragenlijst sec)'!$A$78</definedName>
    <definedName name="acethylcholinea_8_anchor" localSheetId="1">'Vragenlijst+Totalen+Grafiek'!$B$83</definedName>
    <definedName name="acethylcholinea_9_anchor" localSheetId="3">'Handmatige Totalen+Grafiek'!#REF!</definedName>
    <definedName name="acethylcholinea_9_anchor" localSheetId="2">'Printversie (Vragenlijst sec)'!$A$79</definedName>
    <definedName name="acethylcholinea_9_anchor" localSheetId="1">'Vragenlijst+Totalen+Grafiek'!$B$84</definedName>
    <definedName name="acethylcholineb_1_anchor" localSheetId="3">'Handmatige Totalen+Grafiek'!#REF!</definedName>
    <definedName name="acethylcholineb_1_anchor" localSheetId="2">'Printversie (Vragenlijst sec)'!$A$293</definedName>
    <definedName name="acethylcholineb_1_anchor" localSheetId="1">'Vragenlijst+Totalen+Grafiek'!$B$302</definedName>
    <definedName name="acethylcholineb_10_anchor" localSheetId="3">'Handmatige Totalen+Grafiek'!#REF!</definedName>
    <definedName name="acethylcholineb_10_anchor" localSheetId="2">'Printversie (Vragenlijst sec)'!$A$304</definedName>
    <definedName name="acethylcholineb_10_anchor" localSheetId="1">'Vragenlijst+Totalen+Grafiek'!$B$313</definedName>
    <definedName name="acethylcholineb_11_anchor" localSheetId="3">'Handmatige Totalen+Grafiek'!#REF!</definedName>
    <definedName name="acethylcholineb_11_anchor" localSheetId="2">'Printversie (Vragenlijst sec)'!$A$305</definedName>
    <definedName name="acethylcholineb_11_anchor" localSheetId="1">'Vragenlijst+Totalen+Grafiek'!$B$314</definedName>
    <definedName name="acethylcholineb_12_anchor" localSheetId="3">'Handmatige Totalen+Grafiek'!#REF!</definedName>
    <definedName name="acethylcholineb_12_anchor" localSheetId="2">'Printversie (Vragenlijst sec)'!$A$306</definedName>
    <definedName name="acethylcholineb_12_anchor" localSheetId="1">'Vragenlijst+Totalen+Grafiek'!$B$315</definedName>
    <definedName name="acethylcholineb_13_anchor" localSheetId="3">'Handmatige Totalen+Grafiek'!#REF!</definedName>
    <definedName name="acethylcholineb_13_anchor" localSheetId="2">'Printversie (Vragenlijst sec)'!$A$307</definedName>
    <definedName name="acethylcholineb_13_anchor" localSheetId="1">'Vragenlijst+Totalen+Grafiek'!$B$316</definedName>
    <definedName name="acethylcholineb_14_anchor" localSheetId="3">'Handmatige Totalen+Grafiek'!#REF!</definedName>
    <definedName name="acethylcholineb_14_anchor" localSheetId="2">'Printversie (Vragenlijst sec)'!$A$310</definedName>
    <definedName name="acethylcholineb_14_anchor" localSheetId="1">'Vragenlijst+Totalen+Grafiek'!$B$319</definedName>
    <definedName name="acethylcholineb_15_anchor" localSheetId="3">'Handmatige Totalen+Grafiek'!#REF!</definedName>
    <definedName name="acethylcholineb_15_anchor" localSheetId="2">'Printversie (Vragenlijst sec)'!$A$311</definedName>
    <definedName name="acethylcholineb_15_anchor" localSheetId="1">'Vragenlijst+Totalen+Grafiek'!$B$320</definedName>
    <definedName name="acethylcholineb_16_anchor" localSheetId="3">'Handmatige Totalen+Grafiek'!#REF!</definedName>
    <definedName name="acethylcholineb_16_anchor" localSheetId="2">'Printversie (Vragenlijst sec)'!$A$312</definedName>
    <definedName name="acethylcholineb_16_anchor" localSheetId="1">'Vragenlijst+Totalen+Grafiek'!$B$321</definedName>
    <definedName name="acethylcholineb_17_anchor" localSheetId="3">'Handmatige Totalen+Grafiek'!#REF!</definedName>
    <definedName name="acethylcholineb_17_anchor" localSheetId="2">'Printversie (Vragenlijst sec)'!$A$313</definedName>
    <definedName name="acethylcholineb_17_anchor" localSheetId="1">'Vragenlijst+Totalen+Grafiek'!$B$322</definedName>
    <definedName name="acethylcholineb_18_anchor" localSheetId="3">'Handmatige Totalen+Grafiek'!#REF!</definedName>
    <definedName name="acethylcholineb_18_anchor" localSheetId="2">'Printversie (Vragenlijst sec)'!$A$314</definedName>
    <definedName name="acethylcholineb_18_anchor" localSheetId="1">'Vragenlijst+Totalen+Grafiek'!$B$323</definedName>
    <definedName name="acethylcholineb_19_anchor" localSheetId="3">'Handmatige Totalen+Grafiek'!#REF!</definedName>
    <definedName name="acethylcholineb_19_anchor" localSheetId="2">'Printversie (Vragenlijst sec)'!$A$315</definedName>
    <definedName name="acethylcholineb_19_anchor" localSheetId="1">'Vragenlijst+Totalen+Grafiek'!$B$324</definedName>
    <definedName name="acethylcholineb_2_anchor" localSheetId="3">'Handmatige Totalen+Grafiek'!#REF!</definedName>
    <definedName name="acethylcholineb_2_anchor" localSheetId="2">'Printversie (Vragenlijst sec)'!$A$294</definedName>
    <definedName name="acethylcholineb_2_anchor" localSheetId="1">'Vragenlijst+Totalen+Grafiek'!$B$303</definedName>
    <definedName name="acethylcholineb_20_anchor" localSheetId="3">'Handmatige Totalen+Grafiek'!#REF!</definedName>
    <definedName name="acethylcholineb_20_anchor" localSheetId="2">'Printversie (Vragenlijst sec)'!$A$316</definedName>
    <definedName name="acethylcholineb_20_anchor" localSheetId="1">'Vragenlijst+Totalen+Grafiek'!$B$325</definedName>
    <definedName name="acethylcholineb_21_anchor" localSheetId="3">'Handmatige Totalen+Grafiek'!#REF!</definedName>
    <definedName name="acethylcholineb_21_anchor" localSheetId="2">'Printversie (Vragenlijst sec)'!$A$317</definedName>
    <definedName name="acethylcholineb_21_anchor" localSheetId="1">'Vragenlijst+Totalen+Grafiek'!$B$326</definedName>
    <definedName name="acethylcholineb_22_anchor" localSheetId="3">'Handmatige Totalen+Grafiek'!#REF!</definedName>
    <definedName name="acethylcholineb_22_anchor" localSheetId="2">'Printversie (Vragenlijst sec)'!$A$320</definedName>
    <definedName name="acethylcholineb_22_anchor" localSheetId="1">'Vragenlijst+Totalen+Grafiek'!$B$329</definedName>
    <definedName name="acethylcholineb_23_anchor" localSheetId="3">'Handmatige Totalen+Grafiek'!#REF!</definedName>
    <definedName name="acethylcholineb_23_anchor" localSheetId="2">'Printversie (Vragenlijst sec)'!$A$321</definedName>
    <definedName name="acethylcholineb_23_anchor" localSheetId="1">'Vragenlijst+Totalen+Grafiek'!$B$330</definedName>
    <definedName name="acethylcholineb_24_anchor" localSheetId="3">'Handmatige Totalen+Grafiek'!#REF!</definedName>
    <definedName name="acethylcholineb_24_anchor" localSheetId="2">'Printversie (Vragenlijst sec)'!$A$322</definedName>
    <definedName name="acethylcholineb_24_anchor" localSheetId="1">'Vragenlijst+Totalen+Grafiek'!$B$331</definedName>
    <definedName name="acethylcholineb_25_anchor" localSheetId="3">'Handmatige Totalen+Grafiek'!#REF!</definedName>
    <definedName name="acethylcholineb_25_anchor" localSheetId="2">'Printversie (Vragenlijst sec)'!$A$323</definedName>
    <definedName name="acethylcholineb_25_anchor" localSheetId="1">'Vragenlijst+Totalen+Grafiek'!$B$332</definedName>
    <definedName name="acethylcholineb_3_anchor" localSheetId="3">'Handmatige Totalen+Grafiek'!#REF!</definedName>
    <definedName name="acethylcholineb_3_anchor" localSheetId="2">'Printversie (Vragenlijst sec)'!$A$295</definedName>
    <definedName name="acethylcholineb_3_anchor" localSheetId="1">'Vragenlijst+Totalen+Grafiek'!$B$304</definedName>
    <definedName name="acethylcholineb_4_anchor" localSheetId="3">'Handmatige Totalen+Grafiek'!#REF!</definedName>
    <definedName name="acethylcholineb_4_anchor" localSheetId="2">'Printversie (Vragenlijst sec)'!$A$296</definedName>
    <definedName name="acethylcholineb_4_anchor" localSheetId="1">'Vragenlijst+Totalen+Grafiek'!$B$305</definedName>
    <definedName name="acethylcholineb_5_anchor" localSheetId="3">'Handmatige Totalen+Grafiek'!#REF!</definedName>
    <definedName name="acethylcholineb_5_anchor" localSheetId="2">'Printversie (Vragenlijst sec)'!$A$297</definedName>
    <definedName name="acethylcholineb_5_anchor" localSheetId="1">'Vragenlijst+Totalen+Grafiek'!$B$306</definedName>
    <definedName name="acethylcholineb_6_anchor" localSheetId="3">'Handmatige Totalen+Grafiek'!#REF!</definedName>
    <definedName name="acethylcholineb_6_anchor" localSheetId="2">'Printversie (Vragenlijst sec)'!$A$298</definedName>
    <definedName name="acethylcholineb_6_anchor" localSheetId="1">'Vragenlijst+Totalen+Grafiek'!$B$307</definedName>
    <definedName name="acethylcholineb_7_anchor" localSheetId="3">'Handmatige Totalen+Grafiek'!#REF!</definedName>
    <definedName name="acethylcholineb_7_anchor" localSheetId="2">'Printversie (Vragenlijst sec)'!$A$301</definedName>
    <definedName name="acethylcholineb_7_anchor" localSheetId="1">'Vragenlijst+Totalen+Grafiek'!$B$310</definedName>
    <definedName name="acethylcholineb_8_anchor" localSheetId="3">'Handmatige Totalen+Grafiek'!#REF!</definedName>
    <definedName name="acethylcholineb_8_anchor" localSheetId="2">'Printversie (Vragenlijst sec)'!$A$302</definedName>
    <definedName name="acethylcholineb_8_anchor" localSheetId="1">'Vragenlijst+Totalen+Grafiek'!$B$311</definedName>
    <definedName name="acethylcholineb_9_anchor" localSheetId="3">'Handmatige Totalen+Grafiek'!#REF!</definedName>
    <definedName name="acethylcholineb_9_anchor" localSheetId="2">'Printversie (Vragenlijst sec)'!$A$303</definedName>
    <definedName name="acethylcholineb_9_anchor" localSheetId="1">'Vragenlijst+Totalen+Grafiek'!$B$312</definedName>
    <definedName name="_xlnm.Print_Area" localSheetId="2">'Printversie (Vragenlijst sec)'!$A$1:$N$458</definedName>
    <definedName name="_xlnm.Print_Area" localSheetId="1">'Vragenlijst+Totalen+Grafiek'!$1:$6</definedName>
    <definedName name="dopaminea_1_anchor" localSheetId="3">'Handmatige Totalen+Grafiek'!#REF!</definedName>
    <definedName name="dopaminea_1_anchor" localSheetId="2">'Printversie (Vragenlijst sec)'!$A$10</definedName>
    <definedName name="dopaminea_1_anchor" localSheetId="1">'Vragenlijst+Totalen+Grafiek'!$B$14</definedName>
    <definedName name="dopaminea_10_anchor" localSheetId="3">'Handmatige Totalen+Grafiek'!#REF!</definedName>
    <definedName name="dopaminea_10_anchor" localSheetId="2">'Printversie (Vragenlijst sec)'!$A$21</definedName>
    <definedName name="dopaminea_10_anchor" localSheetId="1">'Vragenlijst+Totalen+Grafiek'!$B$25</definedName>
    <definedName name="dopaminea_11_anchor" localSheetId="3">'Handmatige Totalen+Grafiek'!#REF!</definedName>
    <definedName name="dopaminea_11_anchor" localSheetId="2">'Printversie (Vragenlijst sec)'!$A$22</definedName>
    <definedName name="dopaminea_11_anchor" localSheetId="1">'Vragenlijst+Totalen+Grafiek'!$B$26</definedName>
    <definedName name="dopaminea_12_anchor" localSheetId="3">'Handmatige Totalen+Grafiek'!#REF!</definedName>
    <definedName name="dopaminea_12_anchor" localSheetId="2">'Printversie (Vragenlijst sec)'!$A$23</definedName>
    <definedName name="dopaminea_12_anchor" localSheetId="1">'Vragenlijst+Totalen+Grafiek'!$B$27</definedName>
    <definedName name="dopaminea_13_anchor" localSheetId="3">'Handmatige Totalen+Grafiek'!#REF!</definedName>
    <definedName name="dopaminea_13_anchor" localSheetId="2">'Printversie (Vragenlijst sec)'!$A$24</definedName>
    <definedName name="dopaminea_13_anchor" localSheetId="1">'Vragenlijst+Totalen+Grafiek'!$B$28</definedName>
    <definedName name="dopaminea_14_anchor" localSheetId="3">'Handmatige Totalen+Grafiek'!#REF!</definedName>
    <definedName name="dopaminea_14_anchor" localSheetId="2">'Printversie (Vragenlijst sec)'!$A$25</definedName>
    <definedName name="dopaminea_14_anchor" localSheetId="1">'Vragenlijst+Totalen+Grafiek'!$B$29</definedName>
    <definedName name="dopaminea_15_anchor" localSheetId="3">'Handmatige Totalen+Grafiek'!#REF!</definedName>
    <definedName name="dopaminea_15_anchor" localSheetId="2">'Printversie (Vragenlijst sec)'!$A$26</definedName>
    <definedName name="dopaminea_15_anchor" localSheetId="1">'Vragenlijst+Totalen+Grafiek'!$B$30</definedName>
    <definedName name="dopaminea_16_anchor" localSheetId="3">'Handmatige Totalen+Grafiek'!#REF!</definedName>
    <definedName name="dopaminea_16_anchor" localSheetId="2">'Printversie (Vragenlijst sec)'!$A$27</definedName>
    <definedName name="dopaminea_16_anchor" localSheetId="1">'Vragenlijst+Totalen+Grafiek'!$B$31</definedName>
    <definedName name="dopaminea_17_anchor" localSheetId="3">'Handmatige Totalen+Grafiek'!#REF!</definedName>
    <definedName name="dopaminea_17_anchor" localSheetId="2">'Printversie (Vragenlijst sec)'!$A$28</definedName>
    <definedName name="dopaminea_17_anchor" localSheetId="1">'Vragenlijst+Totalen+Grafiek'!$B$32</definedName>
    <definedName name="dopaminea_18_anchor" localSheetId="3">'Handmatige Totalen+Grafiek'!#REF!</definedName>
    <definedName name="dopaminea_18_anchor" localSheetId="2">'Printversie (Vragenlijst sec)'!$A$29</definedName>
    <definedName name="dopaminea_18_anchor" localSheetId="1">'Vragenlijst+Totalen+Grafiek'!$B$33</definedName>
    <definedName name="dopaminea_19_anchor" localSheetId="3">'Handmatige Totalen+Grafiek'!#REF!</definedName>
    <definedName name="dopaminea_19_anchor" localSheetId="2">'Printversie (Vragenlijst sec)'!$A$30</definedName>
    <definedName name="dopaminea_19_anchor" localSheetId="1">'Vragenlijst+Totalen+Grafiek'!$B$34</definedName>
    <definedName name="dopaminea_2_anchor" localSheetId="3">'Handmatige Totalen+Grafiek'!#REF!</definedName>
    <definedName name="dopaminea_2_anchor" localSheetId="2">'Printversie (Vragenlijst sec)'!$A$11</definedName>
    <definedName name="dopaminea_2_anchor" localSheetId="1">'Vragenlijst+Totalen+Grafiek'!$B$15</definedName>
    <definedName name="dopaminea_20_anchor" localSheetId="3">'Handmatige Totalen+Grafiek'!#REF!</definedName>
    <definedName name="dopaminea_20_anchor" localSheetId="2">'Printversie (Vragenlijst sec)'!$A$31</definedName>
    <definedName name="dopaminea_20_anchor" localSheetId="1">'Vragenlijst+Totalen+Grafiek'!$B$35</definedName>
    <definedName name="dopaminea_21_anchor" localSheetId="3">'Handmatige Totalen+Grafiek'!#REF!</definedName>
    <definedName name="dopaminea_21_anchor" localSheetId="2">'Printversie (Vragenlijst sec)'!$A$32</definedName>
    <definedName name="dopaminea_21_anchor" localSheetId="1">'Vragenlijst+Totalen+Grafiek'!$B$36</definedName>
    <definedName name="dopaminea_22_anchor" localSheetId="3">'Handmatige Totalen+Grafiek'!#REF!</definedName>
    <definedName name="dopaminea_22_anchor" localSheetId="2">'Printversie (Vragenlijst sec)'!$A$33</definedName>
    <definedName name="dopaminea_22_anchor" localSheetId="1">'Vragenlijst+Totalen+Grafiek'!$B$37</definedName>
    <definedName name="dopaminea_23_anchor" localSheetId="3">'Handmatige Totalen+Grafiek'!#REF!</definedName>
    <definedName name="dopaminea_23_anchor" localSheetId="2">'Printversie (Vragenlijst sec)'!$A$36</definedName>
    <definedName name="dopaminea_23_anchor" localSheetId="1">'Vragenlijst+Totalen+Grafiek'!$B$40</definedName>
    <definedName name="dopaminea_24_anchor" localSheetId="3">'Handmatige Totalen+Grafiek'!#REF!</definedName>
    <definedName name="dopaminea_24_anchor" localSheetId="2">'Printversie (Vragenlijst sec)'!$A$37</definedName>
    <definedName name="dopaminea_24_anchor" localSheetId="1">'Vragenlijst+Totalen+Grafiek'!$B$41</definedName>
    <definedName name="dopaminea_25_anchor" localSheetId="3">'Handmatige Totalen+Grafiek'!#REF!</definedName>
    <definedName name="dopaminea_25_anchor" localSheetId="2">'Printversie (Vragenlijst sec)'!$A$38</definedName>
    <definedName name="dopaminea_25_anchor" localSheetId="1">'Vragenlijst+Totalen+Grafiek'!$B$42</definedName>
    <definedName name="dopaminea_26_anchor" localSheetId="3">'Handmatige Totalen+Grafiek'!#REF!</definedName>
    <definedName name="dopaminea_26_anchor" localSheetId="2">'Printversie (Vragenlijst sec)'!$A$39</definedName>
    <definedName name="dopaminea_26_anchor" localSheetId="1">'Vragenlijst+Totalen+Grafiek'!$B$43</definedName>
    <definedName name="dopaminea_27_anchor" localSheetId="3">'Handmatige Totalen+Grafiek'!#REF!</definedName>
    <definedName name="dopaminea_27_anchor" localSheetId="2">'Printversie (Vragenlijst sec)'!$A$40</definedName>
    <definedName name="dopaminea_27_anchor" localSheetId="1">'Vragenlijst+Totalen+Grafiek'!$B$44</definedName>
    <definedName name="dopaminea_28_anchor" localSheetId="3">'Handmatige Totalen+Grafiek'!#REF!</definedName>
    <definedName name="dopaminea_28_anchor" localSheetId="2">'Printversie (Vragenlijst sec)'!$A$41</definedName>
    <definedName name="dopaminea_28_anchor" localSheetId="1">'Vragenlijst+Totalen+Grafiek'!$B$45</definedName>
    <definedName name="dopaminea_29_anchor" localSheetId="3">'Handmatige Totalen+Grafiek'!#REF!</definedName>
    <definedName name="dopaminea_29_anchor" localSheetId="2">'Printversie (Vragenlijst sec)'!$A$42</definedName>
    <definedName name="dopaminea_29_anchor" localSheetId="1">'Vragenlijst+Totalen+Grafiek'!$B$46</definedName>
    <definedName name="dopaminea_3_anchor" localSheetId="3">'Handmatige Totalen+Grafiek'!#REF!</definedName>
    <definedName name="dopaminea_3_anchor" localSheetId="2">'Printversie (Vragenlijst sec)'!$A$12</definedName>
    <definedName name="dopaminea_3_anchor" localSheetId="1">'Vragenlijst+Totalen+Grafiek'!$B$16</definedName>
    <definedName name="dopaminea_30_anchor" localSheetId="3">'Handmatige Totalen+Grafiek'!#REF!</definedName>
    <definedName name="dopaminea_30_anchor" localSheetId="2">'Printversie (Vragenlijst sec)'!$A$43</definedName>
    <definedName name="dopaminea_30_anchor" localSheetId="1">'Vragenlijst+Totalen+Grafiek'!$B$47</definedName>
    <definedName name="dopaminea_31_anchor" localSheetId="3">'Handmatige Totalen+Grafiek'!#REF!</definedName>
    <definedName name="dopaminea_31_anchor" localSheetId="2">'Printversie (Vragenlijst sec)'!$A$44</definedName>
    <definedName name="dopaminea_31_anchor" localSheetId="1">'Vragenlijst+Totalen+Grafiek'!$B$48</definedName>
    <definedName name="dopaminea_32_anchor" localSheetId="3">'Handmatige Totalen+Grafiek'!#REF!</definedName>
    <definedName name="dopaminea_32_anchor" localSheetId="2">'Printversie (Vragenlijst sec)'!$A$45</definedName>
    <definedName name="dopaminea_32_anchor" localSheetId="1">'Vragenlijst+Totalen+Grafiek'!$B$49</definedName>
    <definedName name="dopaminea_33_anchor" localSheetId="3">'Handmatige Totalen+Grafiek'!#REF!</definedName>
    <definedName name="dopaminea_33_anchor" localSheetId="2">'Printversie (Vragenlijst sec)'!$A$46</definedName>
    <definedName name="dopaminea_33_anchor" localSheetId="1">'Vragenlijst+Totalen+Grafiek'!$B$50</definedName>
    <definedName name="dopaminea_34_anchor" localSheetId="3">'Handmatige Totalen+Grafiek'!#REF!</definedName>
    <definedName name="dopaminea_34_anchor" localSheetId="2">'Printversie (Vragenlijst sec)'!$A$47</definedName>
    <definedName name="dopaminea_34_anchor" localSheetId="1">'Vragenlijst+Totalen+Grafiek'!$B$51</definedName>
    <definedName name="dopaminea_35_anchor" localSheetId="3">'Handmatige Totalen+Grafiek'!#REF!</definedName>
    <definedName name="dopaminea_35_anchor" localSheetId="2">'Printversie (Vragenlijst sec)'!$A$48</definedName>
    <definedName name="dopaminea_35_anchor" localSheetId="1">'Vragenlijst+Totalen+Grafiek'!$B$52</definedName>
    <definedName name="dopaminea_36_anchor" localSheetId="3">'Handmatige Totalen+Grafiek'!#REF!</definedName>
    <definedName name="dopaminea_36_anchor" localSheetId="2">'Printversie (Vragenlijst sec)'!$A$49</definedName>
    <definedName name="dopaminea_36_anchor" localSheetId="1">'Vragenlijst+Totalen+Grafiek'!$B$53</definedName>
    <definedName name="dopaminea_37_anchor" localSheetId="3">'Handmatige Totalen+Grafiek'!#REF!</definedName>
    <definedName name="dopaminea_37_anchor" localSheetId="2">'Printversie (Vragenlijst sec)'!$A$50</definedName>
    <definedName name="dopaminea_37_anchor" localSheetId="1">'Vragenlijst+Totalen+Grafiek'!$B$54</definedName>
    <definedName name="dopaminea_38_anchor" localSheetId="3">'Handmatige Totalen+Grafiek'!#REF!</definedName>
    <definedName name="dopaminea_38_anchor" localSheetId="2">'Printversie (Vragenlijst sec)'!$A$51</definedName>
    <definedName name="dopaminea_38_anchor" localSheetId="1">'Vragenlijst+Totalen+Grafiek'!$B$55</definedName>
    <definedName name="dopaminea_39_anchor" localSheetId="3">'Handmatige Totalen+Grafiek'!#REF!</definedName>
    <definedName name="dopaminea_39_anchor" localSheetId="2">'Printversie (Vragenlijst sec)'!$A$52</definedName>
    <definedName name="dopaminea_39_anchor" localSheetId="1">'Vragenlijst+Totalen+Grafiek'!$B$56</definedName>
    <definedName name="dopaminea_4_anchor" localSheetId="3">'Handmatige Totalen+Grafiek'!#REF!</definedName>
    <definedName name="dopaminea_4_anchor" localSheetId="2">'Printversie (Vragenlijst sec)'!$A$13</definedName>
    <definedName name="dopaminea_4_anchor" localSheetId="1">'Vragenlijst+Totalen+Grafiek'!$B$17</definedName>
    <definedName name="dopaminea_40_anchor" localSheetId="3">'Handmatige Totalen+Grafiek'!#REF!</definedName>
    <definedName name="dopaminea_40_anchor" localSheetId="2">'Printversie (Vragenlijst sec)'!$A$53</definedName>
    <definedName name="dopaminea_40_anchor" localSheetId="1">'Vragenlijst+Totalen+Grafiek'!$B$57</definedName>
    <definedName name="dopaminea_41_anchor" localSheetId="3">'Handmatige Totalen+Grafiek'!#REF!</definedName>
    <definedName name="dopaminea_41_anchor" localSheetId="2">'Printversie (Vragenlijst sec)'!$A$54</definedName>
    <definedName name="dopaminea_41_anchor" localSheetId="1">'Vragenlijst+Totalen+Grafiek'!$B$58</definedName>
    <definedName name="dopaminea_42_anchor" localSheetId="3">'Handmatige Totalen+Grafiek'!#REF!</definedName>
    <definedName name="dopaminea_42_anchor" localSheetId="2">'Printversie (Vragenlijst sec)'!$A$55</definedName>
    <definedName name="dopaminea_42_anchor" localSheetId="1">'Vragenlijst+Totalen+Grafiek'!$B$59</definedName>
    <definedName name="dopaminea_43_anchor" localSheetId="3">'Handmatige Totalen+Grafiek'!#REF!</definedName>
    <definedName name="dopaminea_43_anchor" localSheetId="2">'Printversie (Vragenlijst sec)'!$A$56</definedName>
    <definedName name="dopaminea_43_anchor" localSheetId="1">'Vragenlijst+Totalen+Grafiek'!$B$60</definedName>
    <definedName name="dopaminea_44_anchor" localSheetId="3">'Handmatige Totalen+Grafiek'!#REF!</definedName>
    <definedName name="dopaminea_44_anchor" localSheetId="2">'Printversie (Vragenlijst sec)'!$A$59</definedName>
    <definedName name="dopaminea_44_anchor" localSheetId="1">'Vragenlijst+Totalen+Grafiek'!$B$63</definedName>
    <definedName name="dopaminea_45_anchor" localSheetId="3">'Handmatige Totalen+Grafiek'!#REF!</definedName>
    <definedName name="dopaminea_45_anchor" localSheetId="2">'Printversie (Vragenlijst sec)'!$A$60</definedName>
    <definedName name="dopaminea_45_anchor" localSheetId="1">'Vragenlijst+Totalen+Grafiek'!$B$64</definedName>
    <definedName name="dopaminea_46_anchor" localSheetId="3">'Handmatige Totalen+Grafiek'!#REF!</definedName>
    <definedName name="dopaminea_46_anchor" localSheetId="2">'Printversie (Vragenlijst sec)'!$A$61</definedName>
    <definedName name="dopaminea_46_anchor" localSheetId="1">'Vragenlijst+Totalen+Grafiek'!$B$65</definedName>
    <definedName name="dopaminea_47_anchor" localSheetId="3">'Handmatige Totalen+Grafiek'!#REF!</definedName>
    <definedName name="dopaminea_47_anchor" localSheetId="2">'Printversie (Vragenlijst sec)'!$A$62</definedName>
    <definedName name="dopaminea_47_anchor" localSheetId="1">'Vragenlijst+Totalen+Grafiek'!$B$66</definedName>
    <definedName name="dopaminea_48_anchor" localSheetId="3">'Handmatige Totalen+Grafiek'!#REF!</definedName>
    <definedName name="dopaminea_48_anchor" localSheetId="2">'Printversie (Vragenlijst sec)'!$A$63</definedName>
    <definedName name="dopaminea_48_anchor" localSheetId="1">'Vragenlijst+Totalen+Grafiek'!$B$67</definedName>
    <definedName name="dopaminea_49_anchor" localSheetId="3">'Handmatige Totalen+Grafiek'!#REF!</definedName>
    <definedName name="dopaminea_49_anchor" localSheetId="2">'Printversie (Vragenlijst sec)'!$A$64</definedName>
    <definedName name="dopaminea_49_anchor" localSheetId="1">'Vragenlijst+Totalen+Grafiek'!$B$68</definedName>
    <definedName name="dopaminea_5_anchor" localSheetId="3">'Handmatige Totalen+Grafiek'!#REF!</definedName>
    <definedName name="dopaminea_5_anchor" localSheetId="2">'Printversie (Vragenlijst sec)'!$A$14</definedName>
    <definedName name="dopaminea_5_anchor" localSheetId="1">'Vragenlijst+Totalen+Grafiek'!$B$18</definedName>
    <definedName name="dopaminea_50_anchor" localSheetId="3">'Handmatige Totalen+Grafiek'!#REF!</definedName>
    <definedName name="dopaminea_50_anchor" localSheetId="2">'Printversie (Vragenlijst sec)'!$A$65</definedName>
    <definedName name="dopaminea_50_anchor" localSheetId="1">'Vragenlijst+Totalen+Grafiek'!$B$69</definedName>
    <definedName name="dopaminea_6_anchor" localSheetId="3">'Handmatige Totalen+Grafiek'!#REF!</definedName>
    <definedName name="dopaminea_6_anchor" localSheetId="2">'Printversie (Vragenlijst sec)'!$A$15</definedName>
    <definedName name="dopaminea_6_anchor" localSheetId="1">'Vragenlijst+Totalen+Grafiek'!$B$19</definedName>
    <definedName name="dopaminea_7_anchor" localSheetId="3">'Handmatige Totalen+Grafiek'!#REF!</definedName>
    <definedName name="dopaminea_7_anchor" localSheetId="2">'Printversie (Vragenlijst sec)'!$A$16</definedName>
    <definedName name="dopaminea_7_anchor" localSheetId="1">'Vragenlijst+Totalen+Grafiek'!$B$20</definedName>
    <definedName name="dopaminea_8_anchor" localSheetId="3">'Handmatige Totalen+Grafiek'!#REF!</definedName>
    <definedName name="dopaminea_8_anchor" localSheetId="2">'Printversie (Vragenlijst sec)'!$A$17</definedName>
    <definedName name="dopaminea_8_anchor" localSheetId="1">'Vragenlijst+Totalen+Grafiek'!$B$21</definedName>
    <definedName name="dopaminea_9_anchor" localSheetId="3">'Handmatige Totalen+Grafiek'!#REF!</definedName>
    <definedName name="dopaminea_9_anchor" localSheetId="2">'Printversie (Vragenlijst sec)'!$A$20</definedName>
    <definedName name="dopaminea_9_anchor" localSheetId="1">'Vragenlijst+Totalen+Grafiek'!$B$24</definedName>
    <definedName name="dopamineb_1_anchor" localSheetId="3">'Handmatige Totalen+Grafiek'!#REF!</definedName>
    <definedName name="dopamineb_1_anchor" localSheetId="2">'Printversie (Vragenlijst sec)'!$A$257</definedName>
    <definedName name="dopamineb_1_anchor" localSheetId="1">'Vragenlijst+Totalen+Grafiek'!$B$265</definedName>
    <definedName name="dopamineb_10_anchor" localSheetId="3">'Handmatige Totalen+Grafiek'!#REF!</definedName>
    <definedName name="dopamineb_10_anchor" localSheetId="2">'Printversie (Vragenlijst sec)'!$A$268</definedName>
    <definedName name="dopamineb_10_anchor" localSheetId="1">'Vragenlijst+Totalen+Grafiek'!$B$276</definedName>
    <definedName name="dopamineb_11_anchor" localSheetId="3">'Handmatige Totalen+Grafiek'!#REF!</definedName>
    <definedName name="dopamineb_11_anchor" localSheetId="2">'Printversie (Vragenlijst sec)'!$A$269</definedName>
    <definedName name="dopamineb_11_anchor" localSheetId="1">'Vragenlijst+Totalen+Grafiek'!$B$277</definedName>
    <definedName name="dopamineb_12_anchor" localSheetId="3">'Handmatige Totalen+Grafiek'!#REF!</definedName>
    <definedName name="dopamineb_12_anchor" localSheetId="2">'Printversie (Vragenlijst sec)'!$A$270</definedName>
    <definedName name="dopamineb_12_anchor" localSheetId="1">'Vragenlijst+Totalen+Grafiek'!$B$278</definedName>
    <definedName name="dopamineb_13_anchor" localSheetId="3">'Handmatige Totalen+Grafiek'!#REF!</definedName>
    <definedName name="dopamineb_13_anchor" localSheetId="2">'Printversie (Vragenlijst sec)'!$A$271</definedName>
    <definedName name="dopamineb_13_anchor" localSheetId="1">'Vragenlijst+Totalen+Grafiek'!$B$279</definedName>
    <definedName name="dopamineb_14_anchor" localSheetId="3">'Handmatige Totalen+Grafiek'!#REF!</definedName>
    <definedName name="dopamineb_14_anchor" localSheetId="2">'Printversie (Vragenlijst sec)'!$A$272</definedName>
    <definedName name="dopamineb_14_anchor" localSheetId="1">'Vragenlijst+Totalen+Grafiek'!$B$280</definedName>
    <definedName name="dopamineb_15_anchor" localSheetId="3">'Handmatige Totalen+Grafiek'!#REF!</definedName>
    <definedName name="dopamineb_15_anchor" localSheetId="2">'Printversie (Vragenlijst sec)'!$A$273</definedName>
    <definedName name="dopamineb_15_anchor" localSheetId="1">'Vragenlijst+Totalen+Grafiek'!$B$281</definedName>
    <definedName name="dopamineb_16_anchor" localSheetId="3">'Handmatige Totalen+Grafiek'!#REF!</definedName>
    <definedName name="dopamineb_16_anchor" localSheetId="2">'Printversie (Vragenlijst sec)'!$A$274</definedName>
    <definedName name="dopamineb_16_anchor" localSheetId="1">'Vragenlijst+Totalen+Grafiek'!$B$282</definedName>
    <definedName name="dopamineb_17_anchor" localSheetId="3">'Handmatige Totalen+Grafiek'!#REF!</definedName>
    <definedName name="dopamineb_17_anchor" localSheetId="2">'Printversie (Vragenlijst sec)'!$A$277</definedName>
    <definedName name="dopamineb_17_anchor" localSheetId="1">'Vragenlijst+Totalen+Grafiek'!$B$285</definedName>
    <definedName name="dopamineb_18_anchor" localSheetId="3">'Handmatige Totalen+Grafiek'!#REF!</definedName>
    <definedName name="dopamineb_18_anchor" localSheetId="2">'Printversie (Vragenlijst sec)'!$A$278</definedName>
    <definedName name="dopamineb_18_anchor" localSheetId="1">'Vragenlijst+Totalen+Grafiek'!$B$286</definedName>
    <definedName name="dopamineb_19_anchor" localSheetId="3">'Handmatige Totalen+Grafiek'!#REF!</definedName>
    <definedName name="dopamineb_19_anchor" localSheetId="2">'Printversie (Vragenlijst sec)'!$A$279</definedName>
    <definedName name="dopamineb_19_anchor" localSheetId="1">'Vragenlijst+Totalen+Grafiek'!$B$287</definedName>
    <definedName name="dopamineb_2_anchor" localSheetId="3">'Handmatige Totalen+Grafiek'!#REF!</definedName>
    <definedName name="dopamineb_2_anchor" localSheetId="2">'Printversie (Vragenlijst sec)'!$A$258</definedName>
    <definedName name="dopamineb_2_anchor" localSheetId="1">'Vragenlijst+Totalen+Grafiek'!$B$266</definedName>
    <definedName name="dopamineb_20_anchor" localSheetId="3">'Handmatige Totalen+Grafiek'!#REF!</definedName>
    <definedName name="dopamineb_20_anchor" localSheetId="2">'Printversie (Vragenlijst sec)'!$A$280</definedName>
    <definedName name="dopamineb_20_anchor" localSheetId="1">'Vragenlijst+Totalen+Grafiek'!$B$288</definedName>
    <definedName name="dopamineb_21_anchor" localSheetId="3">'Handmatige Totalen+Grafiek'!#REF!</definedName>
    <definedName name="dopamineb_21_anchor" localSheetId="2">'Printversie (Vragenlijst sec)'!$A$281</definedName>
    <definedName name="dopamineb_21_anchor" localSheetId="1">'Vragenlijst+Totalen+Grafiek'!$B$289</definedName>
    <definedName name="dopamineb_22_anchor" localSheetId="3">'Handmatige Totalen+Grafiek'!#REF!</definedName>
    <definedName name="dopamineb_22_anchor" localSheetId="2">'Printversie (Vragenlijst sec)'!$A$282</definedName>
    <definedName name="dopamineb_22_anchor" localSheetId="1">'Vragenlijst+Totalen+Grafiek'!$B$290</definedName>
    <definedName name="dopamineb_23_anchor" localSheetId="3">'Handmatige Totalen+Grafiek'!#REF!</definedName>
    <definedName name="dopamineb_23_anchor" localSheetId="2">'Printversie (Vragenlijst sec)'!$A$283</definedName>
    <definedName name="dopamineb_23_anchor" localSheetId="1">'Vragenlijst+Totalen+Grafiek'!$B$291</definedName>
    <definedName name="dopamineb_24_anchor" localSheetId="3">'Handmatige Totalen+Grafiek'!#REF!</definedName>
    <definedName name="dopamineb_24_anchor" localSheetId="2">'Printversie (Vragenlijst sec)'!$A$286</definedName>
    <definedName name="dopamineb_24_anchor" localSheetId="1">'Vragenlijst+Totalen+Grafiek'!$B$294</definedName>
    <definedName name="dopamineb_25_anchor" localSheetId="3">'Handmatige Totalen+Grafiek'!#REF!</definedName>
    <definedName name="dopamineb_25_anchor" localSheetId="2">'Printversie (Vragenlijst sec)'!$A$287</definedName>
    <definedName name="dopamineb_25_anchor" localSheetId="1">'Vragenlijst+Totalen+Grafiek'!$B$295</definedName>
    <definedName name="dopamineb_3_anchor" localSheetId="3">'Handmatige Totalen+Grafiek'!#REF!</definedName>
    <definedName name="dopamineb_3_anchor" localSheetId="2">'Printversie (Vragenlijst sec)'!$A$259</definedName>
    <definedName name="dopamineb_3_anchor" localSheetId="1">'Vragenlijst+Totalen+Grafiek'!$B$267</definedName>
    <definedName name="dopamineb_4_anchor" localSheetId="3">'Handmatige Totalen+Grafiek'!#REF!</definedName>
    <definedName name="dopamineb_4_anchor" localSheetId="2">'Printversie (Vragenlijst sec)'!$A$260</definedName>
    <definedName name="dopamineb_4_anchor" localSheetId="1">'Vragenlijst+Totalen+Grafiek'!$B$268</definedName>
    <definedName name="dopamineb_5_anchor" localSheetId="3">'Handmatige Totalen+Grafiek'!#REF!</definedName>
    <definedName name="dopamineb_5_anchor" localSheetId="2">'Printversie (Vragenlijst sec)'!$A$261</definedName>
    <definedName name="dopamineb_5_anchor" localSheetId="1">'Vragenlijst+Totalen+Grafiek'!$B$269</definedName>
    <definedName name="dopamineb_6_anchor" localSheetId="3">'Handmatige Totalen+Grafiek'!#REF!</definedName>
    <definedName name="dopamineb_6_anchor" localSheetId="2">'Printversie (Vragenlijst sec)'!$A$262</definedName>
    <definedName name="dopamineb_6_anchor" localSheetId="1">'Vragenlijst+Totalen+Grafiek'!$B$270</definedName>
    <definedName name="dopamineb_7_anchor" localSheetId="3">'Handmatige Totalen+Grafiek'!#REF!</definedName>
    <definedName name="dopamineb_7_anchor" localSheetId="2">'Printversie (Vragenlijst sec)'!$A$265</definedName>
    <definedName name="dopamineb_7_anchor" localSheetId="1">'Vragenlijst+Totalen+Grafiek'!$B$273</definedName>
    <definedName name="dopamineb_8_anchor" localSheetId="3">'Handmatige Totalen+Grafiek'!#REF!</definedName>
    <definedName name="dopamineb_8_anchor" localSheetId="2">'Printversie (Vragenlijst sec)'!$A$266</definedName>
    <definedName name="dopamineb_8_anchor" localSheetId="1">'Vragenlijst+Totalen+Grafiek'!$B$274</definedName>
    <definedName name="dopamineb_9_anchor" localSheetId="3">'Handmatige Totalen+Grafiek'!#REF!</definedName>
    <definedName name="dopamineb_9_anchor" localSheetId="2">'Printversie (Vragenlijst sec)'!$A$267</definedName>
    <definedName name="dopamineb_9_anchor" localSheetId="1">'Vragenlijst+Totalen+Grafiek'!$B$275</definedName>
    <definedName name="gabaa_1_anchor" localSheetId="3">'Handmatige Totalen+Grafiek'!#REF!</definedName>
    <definedName name="gabaa_1_anchor" localSheetId="2">'Printversie (Vragenlijst sec)'!$A$132</definedName>
    <definedName name="gabaa_1_anchor" localSheetId="1">'Vragenlijst+Totalen+Grafiek'!$B$138</definedName>
    <definedName name="gabaa_10_anchor" localSheetId="3">'Handmatige Totalen+Grafiek'!#REF!</definedName>
    <definedName name="gabaa_10_anchor" localSheetId="2">'Printversie (Vragenlijst sec)'!$A$143</definedName>
    <definedName name="gabaa_10_anchor" localSheetId="1">'Vragenlijst+Totalen+Grafiek'!$B$149</definedName>
    <definedName name="gabaa_11_anchor" localSheetId="3">'Handmatige Totalen+Grafiek'!#REF!</definedName>
    <definedName name="gabaa_11_anchor" localSheetId="2">'Printversie (Vragenlijst sec)'!$A$144</definedName>
    <definedName name="gabaa_11_anchor" localSheetId="1">'Vragenlijst+Totalen+Grafiek'!$B$150</definedName>
    <definedName name="gabaa_12_anchor" localSheetId="3">'Handmatige Totalen+Grafiek'!#REF!</definedName>
    <definedName name="gabaa_12_anchor" localSheetId="2">'Printversie (Vragenlijst sec)'!$A$145</definedName>
    <definedName name="gabaa_12_anchor" localSheetId="1">'Vragenlijst+Totalen+Grafiek'!$B$151</definedName>
    <definedName name="gabaa_13_anchor" localSheetId="3">'Handmatige Totalen+Grafiek'!#REF!</definedName>
    <definedName name="gabaa_13_anchor" localSheetId="2">'Printversie (Vragenlijst sec)'!$A$146</definedName>
    <definedName name="gabaa_13_anchor" localSheetId="1">'Vragenlijst+Totalen+Grafiek'!$B$152</definedName>
    <definedName name="gabaa_14_anchor" localSheetId="3">'Handmatige Totalen+Grafiek'!#REF!</definedName>
    <definedName name="gabaa_14_anchor" localSheetId="2">'Printversie (Vragenlijst sec)'!$A$147</definedName>
    <definedName name="gabaa_14_anchor" localSheetId="1">'Vragenlijst+Totalen+Grafiek'!$B$153</definedName>
    <definedName name="gabaa_15_anchor" localSheetId="3">'Handmatige Totalen+Grafiek'!#REF!</definedName>
    <definedName name="gabaa_15_anchor" localSheetId="2">'Printversie (Vragenlijst sec)'!$A$148</definedName>
    <definedName name="gabaa_15_anchor" localSheetId="1">'Vragenlijst+Totalen+Grafiek'!$B$154</definedName>
    <definedName name="gabaa_16_anchor" localSheetId="3">'Handmatige Totalen+Grafiek'!#REF!</definedName>
    <definedName name="gabaa_16_anchor" localSheetId="2">'Printversie (Vragenlijst sec)'!$A$149</definedName>
    <definedName name="gabaa_16_anchor" localSheetId="1">'Vragenlijst+Totalen+Grafiek'!$B$155</definedName>
    <definedName name="gabaa_17_anchor" localSheetId="3">'Handmatige Totalen+Grafiek'!#REF!</definedName>
    <definedName name="gabaa_17_anchor" localSheetId="2">'Printversie (Vragenlijst sec)'!$A$150</definedName>
    <definedName name="gabaa_17_anchor" localSheetId="1">'Vragenlijst+Totalen+Grafiek'!$B$156</definedName>
    <definedName name="gabaa_18_anchor" localSheetId="3">'Handmatige Totalen+Grafiek'!#REF!</definedName>
    <definedName name="gabaa_18_anchor" localSheetId="2">'Printversie (Vragenlijst sec)'!$A$151</definedName>
    <definedName name="gabaa_18_anchor" localSheetId="1">'Vragenlijst+Totalen+Grafiek'!$B$157</definedName>
    <definedName name="gabaa_19_anchor" localSheetId="3">'Handmatige Totalen+Grafiek'!#REF!</definedName>
    <definedName name="gabaa_19_anchor" localSheetId="2">'Printversie (Vragenlijst sec)'!$A$152</definedName>
    <definedName name="gabaa_19_anchor" localSheetId="1">'Vragenlijst+Totalen+Grafiek'!$B$158</definedName>
    <definedName name="gabaa_2_anchor" localSheetId="3">'Handmatige Totalen+Grafiek'!#REF!</definedName>
    <definedName name="gabaa_2_anchor" localSheetId="2">'Printversie (Vragenlijst sec)'!$A$133</definedName>
    <definedName name="gabaa_2_anchor" localSheetId="1">'Vragenlijst+Totalen+Grafiek'!$B$139</definedName>
    <definedName name="gabaa_20_anchor" localSheetId="3">'Handmatige Totalen+Grafiek'!#REF!</definedName>
    <definedName name="gabaa_20_anchor" localSheetId="2">'Printversie (Vragenlijst sec)'!$A$153</definedName>
    <definedName name="gabaa_20_anchor" localSheetId="1">'Vragenlijst+Totalen+Grafiek'!$B$159</definedName>
    <definedName name="gabaa_21_anchor" localSheetId="3">'Handmatige Totalen+Grafiek'!#REF!</definedName>
    <definedName name="gabaa_21_anchor" localSheetId="2">'Printversie (Vragenlijst sec)'!$A$156</definedName>
    <definedName name="gabaa_21_anchor" localSheetId="1">'Vragenlijst+Totalen+Grafiek'!$B$162</definedName>
    <definedName name="gabaa_22_anchor" localSheetId="3">'Handmatige Totalen+Grafiek'!#REF!</definedName>
    <definedName name="gabaa_22_anchor" localSheetId="2">'Printversie (Vragenlijst sec)'!$A$157</definedName>
    <definedName name="gabaa_22_anchor" localSheetId="1">'Vragenlijst+Totalen+Grafiek'!$B$163</definedName>
    <definedName name="gabaa_23_anchor" localSheetId="3">'Handmatige Totalen+Grafiek'!#REF!</definedName>
    <definedName name="gabaa_23_anchor" localSheetId="2">'Printversie (Vragenlijst sec)'!$A$158</definedName>
    <definedName name="gabaa_23_anchor" localSheetId="1">'Vragenlijst+Totalen+Grafiek'!$B$164</definedName>
    <definedName name="gabaa_24_anchor" localSheetId="3">'Handmatige Totalen+Grafiek'!#REF!</definedName>
    <definedName name="gabaa_24_anchor" localSheetId="2">'Printversie (Vragenlijst sec)'!$A$159</definedName>
    <definedName name="gabaa_24_anchor" localSheetId="1">'Vragenlijst+Totalen+Grafiek'!$B$165</definedName>
    <definedName name="gabaa_25_anchor" localSheetId="3">'Handmatige Totalen+Grafiek'!#REF!</definedName>
    <definedName name="gabaa_25_anchor" localSheetId="2">'Printversie (Vragenlijst sec)'!$A$160</definedName>
    <definedName name="gabaa_25_anchor" localSheetId="1">'Vragenlijst+Totalen+Grafiek'!$B$166</definedName>
    <definedName name="gabaa_26_anchor" localSheetId="3">'Handmatige Totalen+Grafiek'!#REF!</definedName>
    <definedName name="gabaa_26_anchor" localSheetId="2">'Printversie (Vragenlijst sec)'!$A$161</definedName>
    <definedName name="gabaa_26_anchor" localSheetId="1">'Vragenlijst+Totalen+Grafiek'!$B$167</definedName>
    <definedName name="gabaa_27_anchor" localSheetId="3">'Handmatige Totalen+Grafiek'!#REF!</definedName>
    <definedName name="gabaa_27_anchor" localSheetId="2">'Printversie (Vragenlijst sec)'!$A$162</definedName>
    <definedName name="gabaa_27_anchor" localSheetId="1">'Vragenlijst+Totalen+Grafiek'!$B$168</definedName>
    <definedName name="gabaa_28_anchor" localSheetId="3">'Handmatige Totalen+Grafiek'!#REF!</definedName>
    <definedName name="gabaa_28_anchor" localSheetId="2">'Printversie (Vragenlijst sec)'!$A$163</definedName>
    <definedName name="gabaa_28_anchor" localSheetId="1">'Vragenlijst+Totalen+Grafiek'!$B$169</definedName>
    <definedName name="gabaa_29_anchor" localSheetId="3">'Handmatige Totalen+Grafiek'!#REF!</definedName>
    <definedName name="gabaa_29_anchor" localSheetId="2">'Printversie (Vragenlijst sec)'!$A$164</definedName>
    <definedName name="gabaa_29_anchor" localSheetId="1">'Vragenlijst+Totalen+Grafiek'!$B$170</definedName>
    <definedName name="gabaa_3_anchor" localSheetId="3">'Handmatige Totalen+Grafiek'!#REF!</definedName>
    <definedName name="gabaa_3_anchor" localSheetId="2">'Printversie (Vragenlijst sec)'!$A$134</definedName>
    <definedName name="gabaa_3_anchor" localSheetId="1">'Vragenlijst+Totalen+Grafiek'!$B$140</definedName>
    <definedName name="gabaa_30_anchor" localSheetId="3">'Handmatige Totalen+Grafiek'!#REF!</definedName>
    <definedName name="gabaa_30_anchor" localSheetId="2">'Printversie (Vragenlijst sec)'!$A$165</definedName>
    <definedName name="gabaa_30_anchor" localSheetId="1">'Vragenlijst+Totalen+Grafiek'!$B$171</definedName>
    <definedName name="gabaa_31_anchor" localSheetId="3">'Handmatige Totalen+Grafiek'!#REF!</definedName>
    <definedName name="gabaa_31_anchor" localSheetId="2">'Printversie (Vragenlijst sec)'!$A$166</definedName>
    <definedName name="gabaa_31_anchor" localSheetId="1">'Vragenlijst+Totalen+Grafiek'!$B$172</definedName>
    <definedName name="gabaa_32_anchor" localSheetId="3">'Handmatige Totalen+Grafiek'!#REF!</definedName>
    <definedName name="gabaa_32_anchor" localSheetId="2">'Printversie (Vragenlijst sec)'!$A$167</definedName>
    <definedName name="gabaa_32_anchor" localSheetId="1">'Vragenlijst+Totalen+Grafiek'!$B$173</definedName>
    <definedName name="gabaa_33_anchor" localSheetId="3">'Handmatige Totalen+Grafiek'!#REF!</definedName>
    <definedName name="gabaa_33_anchor" localSheetId="2">'Printversie (Vragenlijst sec)'!$A$168</definedName>
    <definedName name="gabaa_33_anchor" localSheetId="1">'Vragenlijst+Totalen+Grafiek'!$B$174</definedName>
    <definedName name="gabaa_34_anchor" localSheetId="3">'Handmatige Totalen+Grafiek'!#REF!</definedName>
    <definedName name="gabaa_34_anchor" localSheetId="2">'Printversie (Vragenlijst sec)'!$A$169</definedName>
    <definedName name="gabaa_34_anchor" localSheetId="1">'Vragenlijst+Totalen+Grafiek'!$B$175</definedName>
    <definedName name="gabaa_35_anchor" localSheetId="3">'Handmatige Totalen+Grafiek'!#REF!</definedName>
    <definedName name="gabaa_35_anchor" localSheetId="2">'Printversie (Vragenlijst sec)'!$A$170</definedName>
    <definedName name="gabaa_35_anchor" localSheetId="1">'Vragenlijst+Totalen+Grafiek'!$B$176</definedName>
    <definedName name="gabaa_36_anchor" localSheetId="3">'Handmatige Totalen+Grafiek'!#REF!</definedName>
    <definedName name="gabaa_36_anchor" localSheetId="2">'Printversie (Vragenlijst sec)'!$A$171</definedName>
    <definedName name="gabaa_36_anchor" localSheetId="1">'Vragenlijst+Totalen+Grafiek'!$B$177</definedName>
    <definedName name="gabaa_37_anchor" localSheetId="3">'Handmatige Totalen+Grafiek'!#REF!</definedName>
    <definedName name="gabaa_37_anchor" localSheetId="2">'Printversie (Vragenlijst sec)'!$A$172</definedName>
    <definedName name="gabaa_37_anchor" localSheetId="1">'Vragenlijst+Totalen+Grafiek'!$B$178</definedName>
    <definedName name="gabaa_38_anchor" localSheetId="3">'Handmatige Totalen+Grafiek'!#REF!</definedName>
    <definedName name="gabaa_38_anchor" localSheetId="2">'Printversie (Vragenlijst sec)'!$A$173</definedName>
    <definedName name="gabaa_38_anchor" localSheetId="1">'Vragenlijst+Totalen+Grafiek'!$B$179</definedName>
    <definedName name="gabaa_39_anchor" localSheetId="3">'Handmatige Totalen+Grafiek'!#REF!</definedName>
    <definedName name="gabaa_39_anchor" localSheetId="2">'Printversie (Vragenlijst sec)'!$A$174</definedName>
    <definedName name="gabaa_39_anchor" localSheetId="1">'Vragenlijst+Totalen+Grafiek'!$B$180</definedName>
    <definedName name="gabaa_4_anchor" localSheetId="3">'Handmatige Totalen+Grafiek'!#REF!</definedName>
    <definedName name="gabaa_4_anchor" localSheetId="2">'Printversie (Vragenlijst sec)'!$A$135</definedName>
    <definedName name="gabaa_4_anchor" localSheetId="1">'Vragenlijst+Totalen+Grafiek'!$B$141</definedName>
    <definedName name="gabaa_40_anchor" localSheetId="3">'Handmatige Totalen+Grafiek'!#REF!</definedName>
    <definedName name="gabaa_40_anchor" localSheetId="2">'Printversie (Vragenlijst sec)'!$A$177</definedName>
    <definedName name="gabaa_40_anchor" localSheetId="1">'Vragenlijst+Totalen+Grafiek'!$B$183</definedName>
    <definedName name="gabaa_41_anchor" localSheetId="3">'Handmatige Totalen+Grafiek'!#REF!</definedName>
    <definedName name="gabaa_41_anchor" localSheetId="2">'Printversie (Vragenlijst sec)'!$A$178</definedName>
    <definedName name="gabaa_41_anchor" localSheetId="1">'Vragenlijst+Totalen+Grafiek'!$B$184</definedName>
    <definedName name="gabaa_42_anchor" localSheetId="3">'Handmatige Totalen+Grafiek'!#REF!</definedName>
    <definedName name="gabaa_42_anchor" localSheetId="2">'Printversie (Vragenlijst sec)'!$A$179</definedName>
    <definedName name="gabaa_42_anchor" localSheetId="1">'Vragenlijst+Totalen+Grafiek'!$B$185</definedName>
    <definedName name="gabaa_43_anchor" localSheetId="3">'Handmatige Totalen+Grafiek'!#REF!</definedName>
    <definedName name="gabaa_43_anchor" localSheetId="2">'Printversie (Vragenlijst sec)'!$A$180</definedName>
    <definedName name="gabaa_43_anchor" localSheetId="1">'Vragenlijst+Totalen+Grafiek'!$B$186</definedName>
    <definedName name="gabaa_44_anchor" localSheetId="3">'Handmatige Totalen+Grafiek'!#REF!</definedName>
    <definedName name="gabaa_44_anchor" localSheetId="2">'Printversie (Vragenlijst sec)'!$A$181</definedName>
    <definedName name="gabaa_44_anchor" localSheetId="1">'Vragenlijst+Totalen+Grafiek'!$B$187</definedName>
    <definedName name="gabaa_45_anchor" localSheetId="3">'Handmatige Totalen+Grafiek'!#REF!</definedName>
    <definedName name="gabaa_45_anchor" localSheetId="2">'Printversie (Vragenlijst sec)'!$A$182</definedName>
    <definedName name="gabaa_45_anchor" localSheetId="1">'Vragenlijst+Totalen+Grafiek'!$B$188</definedName>
    <definedName name="gabaa_46_anchor" localSheetId="3">'Handmatige Totalen+Grafiek'!#REF!</definedName>
    <definedName name="gabaa_46_anchor" localSheetId="2">'Printversie (Vragenlijst sec)'!$A$183</definedName>
    <definedName name="gabaa_46_anchor" localSheetId="1">'Vragenlijst+Totalen+Grafiek'!$B$189</definedName>
    <definedName name="gabaa_47_anchor" localSheetId="3">'Handmatige Totalen+Grafiek'!#REF!</definedName>
    <definedName name="gabaa_47_anchor" localSheetId="2">'Printversie (Vragenlijst sec)'!$A$184</definedName>
    <definedName name="gabaa_47_anchor" localSheetId="1">'Vragenlijst+Totalen+Grafiek'!$B$190</definedName>
    <definedName name="gabaa_48_anchor" localSheetId="3">'Handmatige Totalen+Grafiek'!#REF!</definedName>
    <definedName name="gabaa_48_anchor" localSheetId="2">'Printversie (Vragenlijst sec)'!$A$185</definedName>
    <definedName name="gabaa_48_anchor" localSheetId="1">'Vragenlijst+Totalen+Grafiek'!$B$191</definedName>
    <definedName name="gabaa_49_anchor" localSheetId="3">'Handmatige Totalen+Grafiek'!#REF!</definedName>
    <definedName name="gabaa_49_anchor" localSheetId="2">'Printversie (Vragenlijst sec)'!$A$186</definedName>
    <definedName name="gabaa_49_anchor" localSheetId="1">'Vragenlijst+Totalen+Grafiek'!$B$192</definedName>
    <definedName name="gabaa_5_anchor" localSheetId="3">'Handmatige Totalen+Grafiek'!#REF!</definedName>
    <definedName name="gabaa_5_anchor" localSheetId="2">'Printversie (Vragenlijst sec)'!$A$136</definedName>
    <definedName name="gabaa_5_anchor" localSheetId="1">'Vragenlijst+Totalen+Grafiek'!$B$142</definedName>
    <definedName name="gabaa_50_anchor" localSheetId="3">'Handmatige Totalen+Grafiek'!#REF!</definedName>
    <definedName name="gabaa_50_anchor" localSheetId="2">'Printversie (Vragenlijst sec)'!$A$187</definedName>
    <definedName name="gabaa_50_anchor" localSheetId="1">'Vragenlijst+Totalen+Grafiek'!$B$193</definedName>
    <definedName name="gabaa_6_anchor" localSheetId="3">'Handmatige Totalen+Grafiek'!#REF!</definedName>
    <definedName name="gabaa_6_anchor" localSheetId="2">'Printversie (Vragenlijst sec)'!$A$137</definedName>
    <definedName name="gabaa_6_anchor" localSheetId="1">'Vragenlijst+Totalen+Grafiek'!$B$143</definedName>
    <definedName name="gabaa_7_anchor" localSheetId="3">'Handmatige Totalen+Grafiek'!#REF!</definedName>
    <definedName name="gabaa_7_anchor" localSheetId="2">'Printversie (Vragenlijst sec)'!$A$138</definedName>
    <definedName name="gabaa_7_anchor" localSheetId="1">'Vragenlijst+Totalen+Grafiek'!$B$144</definedName>
    <definedName name="gabaa_8_anchor" localSheetId="3">'Handmatige Totalen+Grafiek'!#REF!</definedName>
    <definedName name="gabaa_8_anchor" localSheetId="2">'Printversie (Vragenlijst sec)'!$A$141</definedName>
    <definedName name="gabaa_8_anchor" localSheetId="1">'Vragenlijst+Totalen+Grafiek'!$B$147</definedName>
    <definedName name="gabaa_9_anchor" localSheetId="3">'Handmatige Totalen+Grafiek'!#REF!</definedName>
    <definedName name="gabaa_9_anchor" localSheetId="2">'Printversie (Vragenlijst sec)'!$A$142</definedName>
    <definedName name="gabaa_9_anchor" localSheetId="1">'Vragenlijst+Totalen+Grafiek'!$B$148</definedName>
    <definedName name="gabab_1_anchor" localSheetId="3">'Handmatige Totalen+Grafiek'!#REF!</definedName>
    <definedName name="gabab_1_anchor" localSheetId="2">'Printversie (Vragenlijst sec)'!$A$329</definedName>
    <definedName name="gabab_1_anchor" localSheetId="1">'Vragenlijst+Totalen+Grafiek'!$B$337</definedName>
    <definedName name="gabab_10_anchor" localSheetId="3">'Handmatige Totalen+Grafiek'!#REF!</definedName>
    <definedName name="gabab_10_anchor" localSheetId="2">'Printversie (Vragenlijst sec)'!$A$340</definedName>
    <definedName name="gabab_10_anchor" localSheetId="1">'Vragenlijst+Totalen+Grafiek'!$B$348</definedName>
    <definedName name="gabab_11_anchor" localSheetId="3">'Handmatige Totalen+Grafiek'!#REF!</definedName>
    <definedName name="gabab_11_anchor" localSheetId="2">'Printversie (Vragenlijst sec)'!$A$341</definedName>
    <definedName name="gabab_11_anchor" localSheetId="1">'Vragenlijst+Totalen+Grafiek'!$B$349</definedName>
    <definedName name="gabab_12_anchor" localSheetId="3">'Handmatige Totalen+Grafiek'!#REF!</definedName>
    <definedName name="gabab_12_anchor" localSheetId="2">'Printversie (Vragenlijst sec)'!$A$342</definedName>
    <definedName name="gabab_12_anchor" localSheetId="1">'Vragenlijst+Totalen+Grafiek'!$B$350</definedName>
    <definedName name="gabab_13_anchor" localSheetId="3">'Handmatige Totalen+Grafiek'!#REF!</definedName>
    <definedName name="gabab_13_anchor" localSheetId="2">'Printversie (Vragenlijst sec)'!$A$343</definedName>
    <definedName name="gabab_13_anchor" localSheetId="1">'Vragenlijst+Totalen+Grafiek'!$B$351</definedName>
    <definedName name="gabab_14_anchor" localSheetId="3">'Handmatige Totalen+Grafiek'!#REF!</definedName>
    <definedName name="gabab_14_anchor" localSheetId="2">'Printversie (Vragenlijst sec)'!$A$344</definedName>
    <definedName name="gabab_14_anchor" localSheetId="1">'Vragenlijst+Totalen+Grafiek'!$B$352</definedName>
    <definedName name="gabab_15_anchor" localSheetId="3">'Handmatige Totalen+Grafiek'!#REF!</definedName>
    <definedName name="gabab_15_anchor" localSheetId="2">'Printversie (Vragenlijst sec)'!$A$345</definedName>
    <definedName name="gabab_15_anchor" localSheetId="1">'Vragenlijst+Totalen+Grafiek'!$B$353</definedName>
    <definedName name="gabab_16_anchor" localSheetId="3">'Handmatige Totalen+Grafiek'!#REF!</definedName>
    <definedName name="gabab_16_anchor" localSheetId="2">'Printversie (Vragenlijst sec)'!$A$346</definedName>
    <definedName name="gabab_16_anchor" localSheetId="1">'Vragenlijst+Totalen+Grafiek'!$B$354</definedName>
    <definedName name="gabab_17_anchor" localSheetId="3">'Handmatige Totalen+Grafiek'!#REF!</definedName>
    <definedName name="gabab_17_anchor" localSheetId="2">'Printversie (Vragenlijst sec)'!$A$347</definedName>
    <definedName name="gabab_17_anchor" localSheetId="1">'Vragenlijst+Totalen+Grafiek'!$B$355</definedName>
    <definedName name="gabab_18_anchor" localSheetId="3">'Handmatige Totalen+Grafiek'!#REF!</definedName>
    <definedName name="gabab_18_anchor" localSheetId="2">'Printversie (Vragenlijst sec)'!$A$348</definedName>
    <definedName name="gabab_18_anchor" localSheetId="1">'Vragenlijst+Totalen+Grafiek'!$B$356</definedName>
    <definedName name="gabab_19_anchor" localSheetId="3">'Handmatige Totalen+Grafiek'!#REF!</definedName>
    <definedName name="gabab_19_anchor" localSheetId="2">'Printversie (Vragenlijst sec)'!$A$349</definedName>
    <definedName name="gabab_19_anchor" localSheetId="1">'Vragenlijst+Totalen+Grafiek'!$B$357</definedName>
    <definedName name="gabab_2_anchor" localSheetId="3">'Handmatige Totalen+Grafiek'!#REF!</definedName>
    <definedName name="gabab_2_anchor" localSheetId="2">'Printversie (Vragenlijst sec)'!$A$330</definedName>
    <definedName name="gabab_2_anchor" localSheetId="1">'Vragenlijst+Totalen+Grafiek'!$B$338</definedName>
    <definedName name="gabab_20_anchor" localSheetId="3">'Handmatige Totalen+Grafiek'!#REF!</definedName>
    <definedName name="gabab_20_anchor" localSheetId="2">'Printversie (Vragenlijst sec)'!$A$350</definedName>
    <definedName name="gabab_20_anchor" localSheetId="1">'Vragenlijst+Totalen+Grafiek'!$B$358</definedName>
    <definedName name="gabab_21_anchor" localSheetId="3">'Handmatige Totalen+Grafiek'!#REF!</definedName>
    <definedName name="gabab_21_anchor" localSheetId="2">'Printversie (Vragenlijst sec)'!$A$351</definedName>
    <definedName name="gabab_21_anchor" localSheetId="1">'Vragenlijst+Totalen+Grafiek'!$B$359</definedName>
    <definedName name="gabab_22_anchor" localSheetId="3">'Handmatige Totalen+Grafiek'!#REF!</definedName>
    <definedName name="gabab_22_anchor" localSheetId="2">'Printversie (Vragenlijst sec)'!$A$352</definedName>
    <definedName name="gabab_22_anchor" localSheetId="1">'Vragenlijst+Totalen+Grafiek'!$B$360</definedName>
    <definedName name="gabab_23_anchor" localSheetId="3">'Handmatige Totalen+Grafiek'!#REF!</definedName>
    <definedName name="gabab_23_anchor" localSheetId="2">'Printversie (Vragenlijst sec)'!$A$353</definedName>
    <definedName name="gabab_23_anchor" localSheetId="1">'Vragenlijst+Totalen+Grafiek'!$B$361</definedName>
    <definedName name="gabab_24_anchor" localSheetId="3">'Handmatige Totalen+Grafiek'!#REF!</definedName>
    <definedName name="gabab_24_anchor" localSheetId="2">'Printversie (Vragenlijst sec)'!$A$356</definedName>
    <definedName name="gabab_24_anchor" localSheetId="1">'Vragenlijst+Totalen+Grafiek'!$B$364</definedName>
    <definedName name="gabab_25_anchor" localSheetId="3">'Handmatige Totalen+Grafiek'!#REF!</definedName>
    <definedName name="gabab_25_anchor" localSheetId="2">'Printversie (Vragenlijst sec)'!$A$357</definedName>
    <definedName name="gabab_25_anchor" localSheetId="1">'Vragenlijst+Totalen+Grafiek'!$B$365</definedName>
    <definedName name="gabab_26_anchor" localSheetId="3">'Handmatige Totalen+Grafiek'!#REF!</definedName>
    <definedName name="gabab_26_anchor" localSheetId="2">'Printversie (Vragenlijst sec)'!$A$358</definedName>
    <definedName name="gabab_26_anchor" localSheetId="1">'Vragenlijst+Totalen+Grafiek'!$B$366</definedName>
    <definedName name="gabab_27_anchor" localSheetId="3">'Handmatige Totalen+Grafiek'!#REF!</definedName>
    <definedName name="gabab_27_anchor" localSheetId="2">'Printversie (Vragenlijst sec)'!$A$359</definedName>
    <definedName name="gabab_27_anchor" localSheetId="1">'Vragenlijst+Totalen+Grafiek'!$B$367</definedName>
    <definedName name="gabab_28_anchor" localSheetId="3">'Handmatige Totalen+Grafiek'!#REF!</definedName>
    <definedName name="gabab_28_anchor" localSheetId="2">'Printversie (Vragenlijst sec)'!$A$360</definedName>
    <definedName name="gabab_28_anchor" localSheetId="1">'Vragenlijst+Totalen+Grafiek'!$B$368</definedName>
    <definedName name="gabab_29_anchor" localSheetId="3">'Handmatige Totalen+Grafiek'!#REF!</definedName>
    <definedName name="gabab_29_anchor" localSheetId="2">'Printversie (Vragenlijst sec)'!$A$361</definedName>
    <definedName name="gabab_29_anchor" localSheetId="1">'Vragenlijst+Totalen+Grafiek'!$B$369</definedName>
    <definedName name="gabab_3_anchor" localSheetId="3">'Handmatige Totalen+Grafiek'!#REF!</definedName>
    <definedName name="gabab_3_anchor" localSheetId="2">'Printversie (Vragenlijst sec)'!$A$331</definedName>
    <definedName name="gabab_3_anchor" localSheetId="1">'Vragenlijst+Totalen+Grafiek'!$B$339</definedName>
    <definedName name="gabab_30_anchor" localSheetId="3">'Handmatige Totalen+Grafiek'!#REF!</definedName>
    <definedName name="gabab_30_anchor" localSheetId="2">'Printversie (Vragenlijst sec)'!$A$362</definedName>
    <definedName name="gabab_30_anchor" localSheetId="1">'Vragenlijst+Totalen+Grafiek'!$B$370</definedName>
    <definedName name="gabab_31_anchor" localSheetId="3">'Handmatige Totalen+Grafiek'!#REF!</definedName>
    <definedName name="gabab_31_anchor" localSheetId="2">'Printversie (Vragenlijst sec)'!$A$363</definedName>
    <definedName name="gabab_31_anchor" localSheetId="1">'Vragenlijst+Totalen+Grafiek'!$B$371</definedName>
    <definedName name="gabab_32_anchor" localSheetId="3">'Handmatige Totalen+Grafiek'!#REF!</definedName>
    <definedName name="gabab_32_anchor" localSheetId="2">'Printversie (Vragenlijst sec)'!$A$364</definedName>
    <definedName name="gabab_32_anchor" localSheetId="1">'Vragenlijst+Totalen+Grafiek'!$B$372</definedName>
    <definedName name="gabab_33_anchor" localSheetId="3">'Handmatige Totalen+Grafiek'!#REF!</definedName>
    <definedName name="gabab_33_anchor" localSheetId="2">'Printversie (Vragenlijst sec)'!$A$365</definedName>
    <definedName name="gabab_33_anchor" localSheetId="1">'Vragenlijst+Totalen+Grafiek'!$B$373</definedName>
    <definedName name="gabab_34_anchor" localSheetId="3">'Handmatige Totalen+Grafiek'!#REF!</definedName>
    <definedName name="gabab_34_anchor" localSheetId="2">'Printversie (Vragenlijst sec)'!$A$366</definedName>
    <definedName name="gabab_34_anchor" localSheetId="1">'Vragenlijst+Totalen+Grafiek'!$B$374</definedName>
    <definedName name="gabab_35_anchor" localSheetId="3">'Handmatige Totalen+Grafiek'!#REF!</definedName>
    <definedName name="gabab_35_anchor" localSheetId="2">'Printversie (Vragenlijst sec)'!$A$367</definedName>
    <definedName name="gabab_35_anchor" localSheetId="1">'Vragenlijst+Totalen+Grafiek'!$B$375</definedName>
    <definedName name="gabab_36_anchor" localSheetId="3">'Handmatige Totalen+Grafiek'!#REF!</definedName>
    <definedName name="gabab_36_anchor" localSheetId="2">'Printversie (Vragenlijst sec)'!$A$370</definedName>
    <definedName name="gabab_36_anchor" localSheetId="1">'Vragenlijst+Totalen+Grafiek'!$B$378</definedName>
    <definedName name="gabab_37_anchor" localSheetId="3">'Handmatige Totalen+Grafiek'!#REF!</definedName>
    <definedName name="gabab_37_anchor" localSheetId="2">'Printversie (Vragenlijst sec)'!$A$371</definedName>
    <definedName name="gabab_37_anchor" localSheetId="1">'Vragenlijst+Totalen+Grafiek'!$B$379</definedName>
    <definedName name="gabab_38_anchor" localSheetId="3">'Handmatige Totalen+Grafiek'!#REF!</definedName>
    <definedName name="gabab_38_anchor" localSheetId="2">'Printversie (Vragenlijst sec)'!$A$372</definedName>
    <definedName name="gabab_38_anchor" localSheetId="1">'Vragenlijst+Totalen+Grafiek'!$B$380</definedName>
    <definedName name="gabab_39_anchor" localSheetId="3">'Handmatige Totalen+Grafiek'!#REF!</definedName>
    <definedName name="gabab_39_anchor" localSheetId="2">'Printversie (Vragenlijst sec)'!$A$373</definedName>
    <definedName name="gabab_39_anchor" localSheetId="1">'Vragenlijst+Totalen+Grafiek'!$B$381</definedName>
    <definedName name="gabab_4_anchor" localSheetId="3">'Handmatige Totalen+Grafiek'!#REF!</definedName>
    <definedName name="gabab_4_anchor" localSheetId="2">'Printversie (Vragenlijst sec)'!$A$332</definedName>
    <definedName name="gabab_4_anchor" localSheetId="1">'Vragenlijst+Totalen+Grafiek'!$B$340</definedName>
    <definedName name="gabab_40_anchor" localSheetId="3">'Handmatige Totalen+Grafiek'!#REF!</definedName>
    <definedName name="gabab_40_anchor" localSheetId="2">'Printversie (Vragenlijst sec)'!$A$374</definedName>
    <definedName name="gabab_40_anchor" localSheetId="1">'Vragenlijst+Totalen+Grafiek'!$B$382</definedName>
    <definedName name="gabab_5_anchor" localSheetId="3">'Handmatige Totalen+Grafiek'!#REF!</definedName>
    <definedName name="gabab_5_anchor" localSheetId="2">'Printversie (Vragenlijst sec)'!$A$333</definedName>
    <definedName name="gabab_5_anchor" localSheetId="1">'Vragenlijst+Totalen+Grafiek'!$B$341</definedName>
    <definedName name="gabab_6_anchor" localSheetId="3">'Handmatige Totalen+Grafiek'!#REF!</definedName>
    <definedName name="gabab_6_anchor" localSheetId="2">'Printversie (Vragenlijst sec)'!$A$334</definedName>
    <definedName name="gabab_6_anchor" localSheetId="1">'Vragenlijst+Totalen+Grafiek'!$B$342</definedName>
    <definedName name="gabab_7_anchor" localSheetId="3">'Handmatige Totalen+Grafiek'!#REF!</definedName>
    <definedName name="gabab_7_anchor" localSheetId="2">'Printversie (Vragenlijst sec)'!$A$335</definedName>
    <definedName name="gabab_7_anchor" localSheetId="1">'Vragenlijst+Totalen+Grafiek'!$B$343</definedName>
    <definedName name="gabab_8_anchor" localSheetId="3">'Handmatige Totalen+Grafiek'!#REF!</definedName>
    <definedName name="gabab_8_anchor" localSheetId="2">'Printversie (Vragenlijst sec)'!$A$336</definedName>
    <definedName name="gabab_8_anchor" localSheetId="1">'Vragenlijst+Totalen+Grafiek'!$B$344</definedName>
    <definedName name="gabab_9_anchor" localSheetId="3">'Handmatige Totalen+Grafiek'!#REF!</definedName>
    <definedName name="gabab_9_anchor" localSheetId="2">'Printversie (Vragenlijst sec)'!$A$339</definedName>
    <definedName name="gabab_9_anchor" localSheetId="1">'Vragenlijst+Totalen+Grafiek'!$B$347</definedName>
    <definedName name="serotoninea_1_anchor" localSheetId="3">'Handmatige Totalen+Grafiek'!#REF!</definedName>
    <definedName name="serotoninea_1_anchor" localSheetId="2">'Printversie (Vragenlijst sec)'!$A$193</definedName>
    <definedName name="serotoninea_1_anchor" localSheetId="1">'Vragenlijst+Totalen+Grafiek'!$B$200</definedName>
    <definedName name="serotoninea_10_anchor" localSheetId="3">'Handmatige Totalen+Grafiek'!#REF!</definedName>
    <definedName name="serotoninea_10_anchor" localSheetId="2">'Printversie (Vragenlijst sec)'!$A$204</definedName>
    <definedName name="serotoninea_10_anchor" localSheetId="1">'Vragenlijst+Totalen+Grafiek'!$B$211</definedName>
    <definedName name="serotoninea_11_anchor" localSheetId="3">'Handmatige Totalen+Grafiek'!#REF!</definedName>
    <definedName name="serotoninea_11_anchor" localSheetId="2">'Printversie (Vragenlijst sec)'!$A$205</definedName>
    <definedName name="serotoninea_11_anchor" localSheetId="1">'Vragenlijst+Totalen+Grafiek'!$B$212</definedName>
    <definedName name="serotoninea_12_anchor" localSheetId="3">'Handmatige Totalen+Grafiek'!#REF!</definedName>
    <definedName name="serotoninea_12_anchor" localSheetId="2">'Printversie (Vragenlijst sec)'!$A$206</definedName>
    <definedName name="serotoninea_12_anchor" localSheetId="1">'Vragenlijst+Totalen+Grafiek'!$B$213</definedName>
    <definedName name="serotoninea_13_anchor" localSheetId="3">'Handmatige Totalen+Grafiek'!#REF!</definedName>
    <definedName name="serotoninea_13_anchor" localSheetId="2">'Printversie (Vragenlijst sec)'!$A$207</definedName>
    <definedName name="serotoninea_13_anchor" localSheetId="1">'Vragenlijst+Totalen+Grafiek'!$B$214</definedName>
    <definedName name="serotoninea_14_anchor" localSheetId="3">'Handmatige Totalen+Grafiek'!#REF!</definedName>
    <definedName name="serotoninea_14_anchor" localSheetId="2">'Printversie (Vragenlijst sec)'!$A$208</definedName>
    <definedName name="serotoninea_14_anchor" localSheetId="1">'Vragenlijst+Totalen+Grafiek'!$B$215</definedName>
    <definedName name="serotoninea_15_anchor" localSheetId="3">'Handmatige Totalen+Grafiek'!#REF!</definedName>
    <definedName name="serotoninea_15_anchor" localSheetId="2">'Printversie (Vragenlijst sec)'!$A$209</definedName>
    <definedName name="serotoninea_15_anchor" localSheetId="1">'Vragenlijst+Totalen+Grafiek'!$B$216</definedName>
    <definedName name="serotoninea_16_anchor" localSheetId="3">'Handmatige Totalen+Grafiek'!#REF!</definedName>
    <definedName name="serotoninea_16_anchor" localSheetId="2">'Printversie (Vragenlijst sec)'!$A$210</definedName>
    <definedName name="serotoninea_16_anchor" localSheetId="1">'Vragenlijst+Totalen+Grafiek'!$B$217</definedName>
    <definedName name="serotoninea_17_anchor" localSheetId="3">'Handmatige Totalen+Grafiek'!#REF!</definedName>
    <definedName name="serotoninea_17_anchor" localSheetId="2">'Printversie (Vragenlijst sec)'!$A$211</definedName>
    <definedName name="serotoninea_17_anchor" localSheetId="1">'Vragenlijst+Totalen+Grafiek'!$B$218</definedName>
    <definedName name="serotoninea_18_anchor" localSheetId="3">'Handmatige Totalen+Grafiek'!#REF!</definedName>
    <definedName name="serotoninea_18_anchor" localSheetId="2">'Printversie (Vragenlijst sec)'!$A$212</definedName>
    <definedName name="serotoninea_18_anchor" localSheetId="1">'Vragenlijst+Totalen+Grafiek'!$B$219</definedName>
    <definedName name="serotoninea_19_anchor" localSheetId="3">'Handmatige Totalen+Grafiek'!#REF!</definedName>
    <definedName name="serotoninea_19_anchor" localSheetId="2">'Printversie (Vragenlijst sec)'!$A$213</definedName>
    <definedName name="serotoninea_19_anchor" localSheetId="1">'Vragenlijst+Totalen+Grafiek'!$B$220</definedName>
    <definedName name="serotoninea_2_anchor" localSheetId="3">'Handmatige Totalen+Grafiek'!#REF!</definedName>
    <definedName name="serotoninea_2_anchor" localSheetId="2">'Printversie (Vragenlijst sec)'!$A$194</definedName>
    <definedName name="serotoninea_2_anchor" localSheetId="1">'Vragenlijst+Totalen+Grafiek'!$B$201</definedName>
    <definedName name="serotoninea_20_anchor" localSheetId="3">'Handmatige Totalen+Grafiek'!#REF!</definedName>
    <definedName name="serotoninea_20_anchor" localSheetId="2">'Printversie (Vragenlijst sec)'!$A$216</definedName>
    <definedName name="serotoninea_20_anchor" localSheetId="1">'Vragenlijst+Totalen+Grafiek'!$B$223</definedName>
    <definedName name="serotoninea_21_anchor" localSheetId="3">'Handmatige Totalen+Grafiek'!#REF!</definedName>
    <definedName name="serotoninea_21_anchor" localSheetId="2">'Printversie (Vragenlijst sec)'!$A$217</definedName>
    <definedName name="serotoninea_21_anchor" localSheetId="1">'Vragenlijst+Totalen+Grafiek'!$B$224</definedName>
    <definedName name="serotoninea_22_anchor" localSheetId="3">'Handmatige Totalen+Grafiek'!#REF!</definedName>
    <definedName name="serotoninea_22_anchor" localSheetId="2">'Printversie (Vragenlijst sec)'!$A$218</definedName>
    <definedName name="serotoninea_22_anchor" localSheetId="1">'Vragenlijst+Totalen+Grafiek'!$B$225</definedName>
    <definedName name="serotoninea_23_anchor" localSheetId="3">'Handmatige Totalen+Grafiek'!#REF!</definedName>
    <definedName name="serotoninea_23_anchor" localSheetId="2">'Printversie (Vragenlijst sec)'!$A$219</definedName>
    <definedName name="serotoninea_23_anchor" localSheetId="1">'Vragenlijst+Totalen+Grafiek'!$B$226</definedName>
    <definedName name="serotoninea_24_anchor" localSheetId="3">'Handmatige Totalen+Grafiek'!#REF!</definedName>
    <definedName name="serotoninea_24_anchor" localSheetId="2">'Printversie (Vragenlijst sec)'!$A$220</definedName>
    <definedName name="serotoninea_24_anchor" localSheetId="1">'Vragenlijst+Totalen+Grafiek'!$B$227</definedName>
    <definedName name="serotoninea_25_anchor" localSheetId="3">'Handmatige Totalen+Grafiek'!#REF!</definedName>
    <definedName name="serotoninea_25_anchor" localSheetId="2">'Printversie (Vragenlijst sec)'!$A$221</definedName>
    <definedName name="serotoninea_25_anchor" localSheetId="1">'Vragenlijst+Totalen+Grafiek'!$B$228</definedName>
    <definedName name="serotoninea_26_anchor" localSheetId="3">'Handmatige Totalen+Grafiek'!#REF!</definedName>
    <definedName name="serotoninea_26_anchor" localSheetId="2">'Printversie (Vragenlijst sec)'!$A$222</definedName>
    <definedName name="serotoninea_26_anchor" localSheetId="1">'Vragenlijst+Totalen+Grafiek'!$B$229</definedName>
    <definedName name="serotoninea_27_anchor" localSheetId="3">'Handmatige Totalen+Grafiek'!#REF!</definedName>
    <definedName name="serotoninea_27_anchor" localSheetId="2">'Printversie (Vragenlijst sec)'!$A$223</definedName>
    <definedName name="serotoninea_27_anchor" localSheetId="1">'Vragenlijst+Totalen+Grafiek'!$B$230</definedName>
    <definedName name="serotoninea_28_anchor" localSheetId="3">'Handmatige Totalen+Grafiek'!#REF!</definedName>
    <definedName name="serotoninea_28_anchor" localSheetId="2">'Printversie (Vragenlijst sec)'!$A$224</definedName>
    <definedName name="serotoninea_28_anchor" localSheetId="1">'Vragenlijst+Totalen+Grafiek'!$B$231</definedName>
    <definedName name="serotoninea_29_anchor" localSheetId="3">'Handmatige Totalen+Grafiek'!#REF!</definedName>
    <definedName name="serotoninea_29_anchor" localSheetId="2">'Printversie (Vragenlijst sec)'!$A$225</definedName>
    <definedName name="serotoninea_29_anchor" localSheetId="1">'Vragenlijst+Totalen+Grafiek'!$B$232</definedName>
    <definedName name="serotoninea_3_anchor" localSheetId="3">'Handmatige Totalen+Grafiek'!#REF!</definedName>
    <definedName name="serotoninea_3_anchor" localSheetId="2">'Printversie (Vragenlijst sec)'!$A$195</definedName>
    <definedName name="serotoninea_3_anchor" localSheetId="1">'Vragenlijst+Totalen+Grafiek'!$B$202</definedName>
    <definedName name="serotoninea_30_anchor" localSheetId="3">'Handmatige Totalen+Grafiek'!#REF!</definedName>
    <definedName name="serotoninea_30_anchor" localSheetId="2">'Printversie (Vragenlijst sec)'!$A$226</definedName>
    <definedName name="serotoninea_30_anchor" localSheetId="1">'Vragenlijst+Totalen+Grafiek'!$B$233</definedName>
    <definedName name="serotoninea_31_anchor" localSheetId="3">'Handmatige Totalen+Grafiek'!#REF!</definedName>
    <definedName name="serotoninea_31_anchor" localSheetId="2">'Printversie (Vragenlijst sec)'!$A$227</definedName>
    <definedName name="serotoninea_31_anchor" localSheetId="1">'Vragenlijst+Totalen+Grafiek'!$B$234</definedName>
    <definedName name="serotoninea_32_anchor" localSheetId="3">'Handmatige Totalen+Grafiek'!#REF!</definedName>
    <definedName name="serotoninea_32_anchor" localSheetId="2">'Printversie (Vragenlijst sec)'!$A$228</definedName>
    <definedName name="serotoninea_32_anchor" localSheetId="1">'Vragenlijst+Totalen+Grafiek'!$B$235</definedName>
    <definedName name="serotoninea_33_anchor" localSheetId="3">'Handmatige Totalen+Grafiek'!#REF!</definedName>
    <definedName name="serotoninea_33_anchor" localSheetId="2">'Printversie (Vragenlijst sec)'!$A$229</definedName>
    <definedName name="serotoninea_33_anchor" localSheetId="1">'Vragenlijst+Totalen+Grafiek'!$B$236</definedName>
    <definedName name="serotoninea_34_anchor" localSheetId="3">'Handmatige Totalen+Grafiek'!#REF!</definedName>
    <definedName name="serotoninea_34_anchor" localSheetId="2">'Printversie (Vragenlijst sec)'!$A$230</definedName>
    <definedName name="serotoninea_34_anchor" localSheetId="1">'Vragenlijst+Totalen+Grafiek'!$B$237</definedName>
    <definedName name="serotoninea_35_anchor" localSheetId="3">'Handmatige Totalen+Grafiek'!#REF!</definedName>
    <definedName name="serotoninea_35_anchor" localSheetId="2">'Printversie (Vragenlijst sec)'!$A$231</definedName>
    <definedName name="serotoninea_35_anchor" localSheetId="1">'Vragenlijst+Totalen+Grafiek'!$B$238</definedName>
    <definedName name="serotoninea_36_anchor" localSheetId="3">'Handmatige Totalen+Grafiek'!#REF!</definedName>
    <definedName name="serotoninea_36_anchor" localSheetId="2">'Printversie (Vragenlijst sec)'!$A$232</definedName>
    <definedName name="serotoninea_36_anchor" localSheetId="1">'Vragenlijst+Totalen+Grafiek'!$B$239</definedName>
    <definedName name="serotoninea_37_anchor" localSheetId="3">'Handmatige Totalen+Grafiek'!#REF!</definedName>
    <definedName name="serotoninea_37_anchor" localSheetId="2">'Printversie (Vragenlijst sec)'!$A$233</definedName>
    <definedName name="serotoninea_37_anchor" localSheetId="1">'Vragenlijst+Totalen+Grafiek'!$B$240</definedName>
    <definedName name="serotoninea_38_anchor" localSheetId="3">'Handmatige Totalen+Grafiek'!#REF!</definedName>
    <definedName name="serotoninea_38_anchor" localSheetId="2">'Printversie (Vragenlijst sec)'!$A$234</definedName>
    <definedName name="serotoninea_38_anchor" localSheetId="1">'Vragenlijst+Totalen+Grafiek'!$B$241</definedName>
    <definedName name="serotoninea_39_anchor" localSheetId="3">'Handmatige Totalen+Grafiek'!#REF!</definedName>
    <definedName name="serotoninea_39_anchor" localSheetId="2">'Printversie (Vragenlijst sec)'!$A$235</definedName>
    <definedName name="serotoninea_39_anchor" localSheetId="1">'Vragenlijst+Totalen+Grafiek'!$B$242</definedName>
    <definedName name="serotoninea_4_anchor" localSheetId="3">'Handmatige Totalen+Grafiek'!#REF!</definedName>
    <definedName name="serotoninea_4_anchor" localSheetId="2">'Printversie (Vragenlijst sec)'!$A$196</definedName>
    <definedName name="serotoninea_4_anchor" localSheetId="1">'Vragenlijst+Totalen+Grafiek'!$B$203</definedName>
    <definedName name="serotoninea_40_anchor" localSheetId="3">'Handmatige Totalen+Grafiek'!#REF!</definedName>
    <definedName name="serotoninea_40_anchor" localSheetId="2">'Printversie (Vragenlijst sec)'!$A$236</definedName>
    <definedName name="serotoninea_40_anchor" localSheetId="1">'Vragenlijst+Totalen+Grafiek'!$B$243</definedName>
    <definedName name="serotoninea_41_anchor" localSheetId="3">'Handmatige Totalen+Grafiek'!#REF!</definedName>
    <definedName name="serotoninea_41_anchor" localSheetId="2">'Printversie (Vragenlijst sec)'!$A$239</definedName>
    <definedName name="serotoninea_41_anchor" localSheetId="1">'Vragenlijst+Totalen+Grafiek'!$B$246</definedName>
    <definedName name="serotoninea_42_anchor" localSheetId="3">'Handmatige Totalen+Grafiek'!#REF!</definedName>
    <definedName name="serotoninea_42_anchor" localSheetId="2">'Printversie (Vragenlijst sec)'!$A$240</definedName>
    <definedName name="serotoninea_42_anchor" localSheetId="1">'Vragenlijst+Totalen+Grafiek'!$B$247</definedName>
    <definedName name="serotoninea_43_anchor" localSheetId="3">'Handmatige Totalen+Grafiek'!#REF!</definedName>
    <definedName name="serotoninea_43_anchor" localSheetId="2">'Printversie (Vragenlijst sec)'!$A$241</definedName>
    <definedName name="serotoninea_43_anchor" localSheetId="1">'Vragenlijst+Totalen+Grafiek'!$B$248</definedName>
    <definedName name="serotoninea_44_anchor" localSheetId="3">'Handmatige Totalen+Grafiek'!#REF!</definedName>
    <definedName name="serotoninea_44_anchor" localSheetId="2">'Printversie (Vragenlijst sec)'!$A$242</definedName>
    <definedName name="serotoninea_44_anchor" localSheetId="1">'Vragenlijst+Totalen+Grafiek'!$B$249</definedName>
    <definedName name="serotoninea_45_anchor" localSheetId="3">'Handmatige Totalen+Grafiek'!#REF!</definedName>
    <definedName name="serotoninea_45_anchor" localSheetId="2">'Printversie (Vragenlijst sec)'!$A$243</definedName>
    <definedName name="serotoninea_45_anchor" localSheetId="1">'Vragenlijst+Totalen+Grafiek'!$B$250</definedName>
    <definedName name="serotoninea_46_anchor" localSheetId="3">'Handmatige Totalen+Grafiek'!#REF!</definedName>
    <definedName name="serotoninea_46_anchor" localSheetId="2">'Printversie (Vragenlijst sec)'!$A$244</definedName>
    <definedName name="serotoninea_46_anchor" localSheetId="1">'Vragenlijst+Totalen+Grafiek'!$B$251</definedName>
    <definedName name="serotoninea_47_anchor" localSheetId="3">'Handmatige Totalen+Grafiek'!#REF!</definedName>
    <definedName name="serotoninea_47_anchor" localSheetId="2">'Printversie (Vragenlijst sec)'!$A$245</definedName>
    <definedName name="serotoninea_47_anchor" localSheetId="1">'Vragenlijst+Totalen+Grafiek'!$B$252</definedName>
    <definedName name="serotoninea_48_anchor" localSheetId="3">'Handmatige Totalen+Grafiek'!#REF!</definedName>
    <definedName name="serotoninea_48_anchor" localSheetId="2">'Printversie (Vragenlijst sec)'!$A$246</definedName>
    <definedName name="serotoninea_48_anchor" localSheetId="1">'Vragenlijst+Totalen+Grafiek'!$B$253</definedName>
    <definedName name="serotoninea_49_anchor" localSheetId="3">'Handmatige Totalen+Grafiek'!#REF!</definedName>
    <definedName name="serotoninea_49_anchor" localSheetId="2">'Printversie (Vragenlijst sec)'!$A$247</definedName>
    <definedName name="serotoninea_49_anchor" localSheetId="1">'Vragenlijst+Totalen+Grafiek'!$B$254</definedName>
    <definedName name="serotoninea_5_anchor" localSheetId="3">'Handmatige Totalen+Grafiek'!#REF!</definedName>
    <definedName name="serotoninea_5_anchor" localSheetId="2">'Printversie (Vragenlijst sec)'!$A$197</definedName>
    <definedName name="serotoninea_5_anchor" localSheetId="1">'Vragenlijst+Totalen+Grafiek'!$B$204</definedName>
    <definedName name="serotoninea_50_anchor" localSheetId="3">'Handmatige Totalen+Grafiek'!#REF!</definedName>
    <definedName name="serotoninea_50_anchor" localSheetId="2">'Printversie (Vragenlijst sec)'!$A$248</definedName>
    <definedName name="serotoninea_50_anchor" localSheetId="1">'Vragenlijst+Totalen+Grafiek'!$B$255</definedName>
    <definedName name="serotoninea_6_anchor" localSheetId="3">'Handmatige Totalen+Grafiek'!#REF!</definedName>
    <definedName name="serotoninea_6_anchor" localSheetId="2">'Printversie (Vragenlijst sec)'!$A$198</definedName>
    <definedName name="serotoninea_6_anchor" localSheetId="1">'Vragenlijst+Totalen+Grafiek'!$B$205</definedName>
    <definedName name="serotoninea_7_anchor" localSheetId="3">'Handmatige Totalen+Grafiek'!#REF!</definedName>
    <definedName name="serotoninea_7_anchor" localSheetId="2">'Printversie (Vragenlijst sec)'!$A$199</definedName>
    <definedName name="serotoninea_7_anchor" localSheetId="1">'Vragenlijst+Totalen+Grafiek'!$B$206</definedName>
    <definedName name="serotoninea_8_anchor" localSheetId="3">'Handmatige Totalen+Grafiek'!#REF!</definedName>
    <definedName name="serotoninea_8_anchor" localSheetId="2">'Printversie (Vragenlijst sec)'!$A$200</definedName>
    <definedName name="serotoninea_8_anchor" localSheetId="1">'Vragenlijst+Totalen+Grafiek'!$B$207</definedName>
    <definedName name="serotoninea_9_anchor" localSheetId="3">'Handmatige Totalen+Grafiek'!#REF!</definedName>
    <definedName name="serotoninea_9_anchor" localSheetId="2">'Printversie (Vragenlijst sec)'!$A$203</definedName>
    <definedName name="serotoninea_9_anchor" localSheetId="1">'Vragenlijst+Totalen+Grafiek'!$B$210</definedName>
    <definedName name="serotonineb_1_anchor" localSheetId="3">'Handmatige Totalen+Grafiek'!#REF!</definedName>
    <definedName name="serotonineb_1_anchor" localSheetId="2">'Printversie (Vragenlijst sec)'!$A$380</definedName>
    <definedName name="serotonineb_1_anchor" localSheetId="1">'Vragenlijst+Totalen+Grafiek'!$B$389</definedName>
    <definedName name="serotonineb_10_anchor" localSheetId="3">'Handmatige Totalen+Grafiek'!#REF!</definedName>
    <definedName name="serotonineb_10_anchor" localSheetId="2">'Printversie (Vragenlijst sec)'!$A$391</definedName>
    <definedName name="serotonineb_10_anchor" localSheetId="1">'Vragenlijst+Totalen+Grafiek'!$B$400</definedName>
    <definedName name="serotonineb_11_anchor" localSheetId="3">'Handmatige Totalen+Grafiek'!#REF!</definedName>
    <definedName name="serotonineb_11_anchor" localSheetId="2">'Printversie (Vragenlijst sec)'!$A$392</definedName>
    <definedName name="serotonineb_11_anchor" localSheetId="1">'Vragenlijst+Totalen+Grafiek'!$B$401</definedName>
    <definedName name="serotonineb_12_anchor" localSheetId="3">'Handmatige Totalen+Grafiek'!#REF!</definedName>
    <definedName name="serotonineb_12_anchor" localSheetId="2">'Printversie (Vragenlijst sec)'!$A$393</definedName>
    <definedName name="serotonineb_12_anchor" localSheetId="1">'Vragenlijst+Totalen+Grafiek'!$B$402</definedName>
    <definedName name="serotonineb_13_anchor" localSheetId="3">'Handmatige Totalen+Grafiek'!#REF!</definedName>
    <definedName name="serotonineb_13_anchor" localSheetId="2">'Printversie (Vragenlijst sec)'!$A$394</definedName>
    <definedName name="serotonineb_13_anchor" localSheetId="1">'Vragenlijst+Totalen+Grafiek'!$B$403</definedName>
    <definedName name="serotonineb_14_anchor" localSheetId="3">'Handmatige Totalen+Grafiek'!#REF!</definedName>
    <definedName name="serotonineb_14_anchor" localSheetId="2">'Printversie (Vragenlijst sec)'!$A$395</definedName>
    <definedName name="serotonineb_14_anchor" localSheetId="1">'Vragenlijst+Totalen+Grafiek'!$B$404</definedName>
    <definedName name="serotonineb_15_anchor" localSheetId="3">'Handmatige Totalen+Grafiek'!#REF!</definedName>
    <definedName name="serotonineb_15_anchor" localSheetId="2">'Printversie (Vragenlijst sec)'!$A$398</definedName>
    <definedName name="serotonineb_15_anchor" localSheetId="1">'Vragenlijst+Totalen+Grafiek'!$B$407</definedName>
    <definedName name="serotonineb_16_anchor" localSheetId="3">'Handmatige Totalen+Grafiek'!#REF!</definedName>
    <definedName name="serotonineb_16_anchor" localSheetId="2">'Printversie (Vragenlijst sec)'!$A$399</definedName>
    <definedName name="serotonineb_16_anchor" localSheetId="1">'Vragenlijst+Totalen+Grafiek'!$B$408</definedName>
    <definedName name="serotonineb_17_anchor" localSheetId="3">'Handmatige Totalen+Grafiek'!#REF!</definedName>
    <definedName name="serotonineb_17_anchor" localSheetId="2">'Printversie (Vragenlijst sec)'!$A$400</definedName>
    <definedName name="serotonineb_17_anchor" localSheetId="1">'Vragenlijst+Totalen+Grafiek'!$B$409</definedName>
    <definedName name="serotonineb_18_anchor" localSheetId="3">'Handmatige Totalen+Grafiek'!#REF!</definedName>
    <definedName name="serotonineb_18_anchor" localSheetId="2">'Printversie (Vragenlijst sec)'!$A$401</definedName>
    <definedName name="serotonineb_18_anchor" localSheetId="1">'Vragenlijst+Totalen+Grafiek'!$B$410</definedName>
    <definedName name="serotonineb_19_anchor" localSheetId="3">'Handmatige Totalen+Grafiek'!#REF!</definedName>
    <definedName name="serotonineb_19_anchor" localSheetId="2">'Printversie (Vragenlijst sec)'!$A$402</definedName>
    <definedName name="serotonineb_19_anchor" localSheetId="1">'Vragenlijst+Totalen+Grafiek'!$B$411</definedName>
    <definedName name="serotonineb_2_anchor" localSheetId="3">'Handmatige Totalen+Grafiek'!#REF!</definedName>
    <definedName name="serotonineb_2_anchor" localSheetId="2">'Printversie (Vragenlijst sec)'!$A$381</definedName>
    <definedName name="serotonineb_2_anchor" localSheetId="1">'Vragenlijst+Totalen+Grafiek'!$B$390</definedName>
    <definedName name="serotonineb_20_anchor" localSheetId="3">'Handmatige Totalen+Grafiek'!#REF!</definedName>
    <definedName name="serotonineb_20_anchor" localSheetId="2">'Printversie (Vragenlijst sec)'!$A$403</definedName>
    <definedName name="serotonineb_20_anchor" localSheetId="1">'Vragenlijst+Totalen+Grafiek'!$B$412</definedName>
    <definedName name="serotonineb_21_anchor" localSheetId="3">'Handmatige Totalen+Grafiek'!#REF!</definedName>
    <definedName name="serotonineb_21_anchor" localSheetId="2">'Printversie (Vragenlijst sec)'!$A$404</definedName>
    <definedName name="serotonineb_21_anchor" localSheetId="1">'Vragenlijst+Totalen+Grafiek'!$B$413</definedName>
    <definedName name="serotonineb_22_anchor" localSheetId="3">'Handmatige Totalen+Grafiek'!#REF!</definedName>
    <definedName name="serotonineb_22_anchor" localSheetId="2">'Printversie (Vragenlijst sec)'!$A$405</definedName>
    <definedName name="serotonineb_22_anchor" localSheetId="1">'Vragenlijst+Totalen+Grafiek'!$B$414</definedName>
    <definedName name="serotonineb_23_anchor" localSheetId="3">'Handmatige Totalen+Grafiek'!#REF!</definedName>
    <definedName name="serotonineb_23_anchor" localSheetId="2">'Printversie (Vragenlijst sec)'!$A$408</definedName>
    <definedName name="serotonineb_23_anchor" localSheetId="1">'Vragenlijst+Totalen+Grafiek'!$B$417</definedName>
    <definedName name="serotonineb_24_anchor" localSheetId="3">'Handmatige Totalen+Grafiek'!#REF!</definedName>
    <definedName name="serotonineb_24_anchor" localSheetId="2">'Printversie (Vragenlijst sec)'!$A$409</definedName>
    <definedName name="serotonineb_24_anchor" localSheetId="1">'Vragenlijst+Totalen+Grafiek'!$B$418</definedName>
    <definedName name="serotonineb_25_anchor" localSheetId="3">'Handmatige Totalen+Grafiek'!#REF!</definedName>
    <definedName name="serotonineb_25_anchor" localSheetId="2">'Printversie (Vragenlijst sec)'!$A$410</definedName>
    <definedName name="serotonineb_25_anchor" localSheetId="1">'Vragenlijst+Totalen+Grafiek'!$B$419</definedName>
    <definedName name="serotonineb_3_anchor" localSheetId="3">'Handmatige Totalen+Grafiek'!#REF!</definedName>
    <definedName name="serotonineb_3_anchor" localSheetId="2">'Printversie (Vragenlijst sec)'!$A$382</definedName>
    <definedName name="serotonineb_3_anchor" localSheetId="1">'Vragenlijst+Totalen+Grafiek'!$B$391</definedName>
    <definedName name="serotonineb_4_anchor" localSheetId="3">'Handmatige Totalen+Grafiek'!#REF!</definedName>
    <definedName name="serotonineb_4_anchor" localSheetId="2">'Printversie (Vragenlijst sec)'!$A$383</definedName>
    <definedName name="serotonineb_4_anchor" localSheetId="1">'Vragenlijst+Totalen+Grafiek'!$B$392</definedName>
    <definedName name="serotonineb_5_anchor" localSheetId="3">'Handmatige Totalen+Grafiek'!#REF!</definedName>
    <definedName name="serotonineb_5_anchor" localSheetId="2">'Printversie (Vragenlijst sec)'!$A$386</definedName>
    <definedName name="serotonineb_5_anchor" localSheetId="1">'Vragenlijst+Totalen+Grafiek'!$B$395</definedName>
    <definedName name="serotonineb_6_anchor" localSheetId="3">'Handmatige Totalen+Grafiek'!#REF!</definedName>
    <definedName name="serotonineb_6_anchor" localSheetId="2">'Printversie (Vragenlijst sec)'!$A$387</definedName>
    <definedName name="serotonineb_6_anchor" localSheetId="1">'Vragenlijst+Totalen+Grafiek'!$B$396</definedName>
    <definedName name="serotonineb_7_anchor" localSheetId="3">'Handmatige Totalen+Grafiek'!#REF!</definedName>
    <definedName name="serotonineb_7_anchor" localSheetId="2">'Printversie (Vragenlijst sec)'!$A$388</definedName>
    <definedName name="serotonineb_7_anchor" localSheetId="1">'Vragenlijst+Totalen+Grafiek'!$B$397</definedName>
    <definedName name="serotonineb_8_anchor" localSheetId="3">'Handmatige Totalen+Grafiek'!#REF!</definedName>
    <definedName name="serotonineb_8_anchor" localSheetId="2">'Printversie (Vragenlijst sec)'!$A$389</definedName>
    <definedName name="serotonineb_8_anchor" localSheetId="1">'Vragenlijst+Totalen+Grafiek'!$B$398</definedName>
    <definedName name="serotonineb_9_anchor" localSheetId="3">'Handmatige Totalen+Grafiek'!#REF!</definedName>
    <definedName name="serotonineb_9_anchor" localSheetId="2">'Printversie (Vragenlijst sec)'!$A$390</definedName>
    <definedName name="serotonineb_9_anchor" localSheetId="1">'Vragenlijst+Totalen+Grafiek'!$B$399</definedName>
  </definedNames>
  <calcPr calcId="14000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4" i="1" l="1"/>
  <c r="A15" i="1"/>
  <c r="A16" i="1"/>
  <c r="A17" i="1"/>
  <c r="A18" i="1"/>
  <c r="A19" i="1"/>
  <c r="A20" i="1"/>
  <c r="A21" i="1"/>
  <c r="A24" i="1"/>
  <c r="A25" i="1"/>
  <c r="A26" i="1"/>
  <c r="A27" i="1"/>
  <c r="A28" i="1"/>
  <c r="A29" i="1"/>
  <c r="A30" i="1"/>
  <c r="A31" i="1"/>
  <c r="A32" i="1"/>
  <c r="A33" i="1"/>
  <c r="A34" i="1"/>
  <c r="A35" i="1"/>
  <c r="A36" i="1"/>
  <c r="A37" i="1"/>
  <c r="A40" i="1"/>
  <c r="A41" i="1"/>
  <c r="A42" i="1"/>
  <c r="A43" i="1"/>
  <c r="A44" i="1"/>
  <c r="A45" i="1"/>
  <c r="A46" i="1"/>
  <c r="A47" i="1"/>
  <c r="A48" i="1"/>
  <c r="A49" i="1"/>
  <c r="A50" i="1"/>
  <c r="A51" i="1"/>
  <c r="A52" i="1"/>
  <c r="A53" i="1"/>
  <c r="A54" i="1"/>
  <c r="A55" i="1"/>
  <c r="A56" i="1"/>
  <c r="A57" i="1"/>
  <c r="A58" i="1"/>
  <c r="A59" i="1"/>
  <c r="A60" i="1"/>
  <c r="A63" i="1"/>
  <c r="A64" i="1"/>
  <c r="A65" i="1"/>
  <c r="A66" i="1"/>
  <c r="A67" i="1"/>
  <c r="A68" i="1"/>
  <c r="A69" i="1"/>
  <c r="A76" i="1"/>
  <c r="A77" i="1"/>
  <c r="A78" i="1"/>
  <c r="A79" i="1"/>
  <c r="A80" i="1"/>
  <c r="A81" i="1"/>
  <c r="A82" i="1"/>
  <c r="A83" i="1"/>
  <c r="A84" i="1"/>
  <c r="A87" i="1"/>
  <c r="A88" i="1"/>
  <c r="A89" i="1"/>
  <c r="A90" i="1"/>
  <c r="A91" i="1"/>
  <c r="A92" i="1"/>
  <c r="A93" i="1"/>
  <c r="A94" i="1"/>
  <c r="A95" i="1"/>
  <c r="A98" i="1"/>
  <c r="A99" i="1"/>
  <c r="A100" i="1"/>
  <c r="A101" i="1"/>
  <c r="A102" i="1"/>
  <c r="A103" i="1"/>
  <c r="A104" i="1"/>
  <c r="A105" i="1"/>
  <c r="A106" i="1"/>
  <c r="A107" i="1"/>
  <c r="A108" i="1"/>
  <c r="A109" i="1"/>
  <c r="A110" i="1"/>
  <c r="A111" i="1"/>
  <c r="A112" i="1"/>
  <c r="A113" i="1"/>
  <c r="A114" i="1"/>
  <c r="A115" i="1"/>
  <c r="A116" i="1"/>
  <c r="A117" i="1"/>
  <c r="A118" i="1"/>
  <c r="A119" i="1"/>
  <c r="A120" i="1"/>
  <c r="A123" i="1"/>
  <c r="A124" i="1"/>
  <c r="A125" i="1"/>
  <c r="A126" i="1"/>
  <c r="A127" i="1"/>
  <c r="A128" i="1"/>
  <c r="A129" i="1"/>
  <c r="A130" i="1"/>
  <c r="A131" i="1"/>
  <c r="A138" i="1"/>
  <c r="A139" i="1"/>
  <c r="A140" i="1"/>
  <c r="A141" i="1"/>
  <c r="A142" i="1"/>
  <c r="A143" i="1"/>
  <c r="A144" i="1"/>
  <c r="A147" i="1"/>
  <c r="A148" i="1"/>
  <c r="A149" i="1"/>
  <c r="A150" i="1"/>
  <c r="A151" i="1"/>
  <c r="A152" i="1"/>
  <c r="A153" i="1"/>
  <c r="A154" i="1"/>
  <c r="A155" i="1"/>
  <c r="A156" i="1"/>
  <c r="A157" i="1"/>
  <c r="A158" i="1"/>
  <c r="A159" i="1"/>
  <c r="A162" i="1"/>
  <c r="A163" i="1"/>
  <c r="A164" i="1"/>
  <c r="A165" i="1"/>
  <c r="A166" i="1"/>
  <c r="A167" i="1"/>
  <c r="A168" i="1"/>
  <c r="A169" i="1"/>
  <c r="A170" i="1"/>
  <c r="A171" i="1"/>
  <c r="A172" i="1"/>
  <c r="A173" i="1"/>
  <c r="A174" i="1"/>
  <c r="A175" i="1"/>
  <c r="A176" i="1"/>
  <c r="A177" i="1"/>
  <c r="A178" i="1"/>
  <c r="A179" i="1"/>
  <c r="A180" i="1"/>
  <c r="A183" i="1"/>
  <c r="A184" i="1"/>
  <c r="A185" i="1"/>
  <c r="A186" i="1"/>
  <c r="A187" i="1"/>
  <c r="A188" i="1"/>
  <c r="A189" i="1"/>
  <c r="A190" i="1"/>
  <c r="A191" i="1"/>
  <c r="A192" i="1"/>
  <c r="A193" i="1"/>
  <c r="A200" i="1"/>
  <c r="A201" i="1"/>
  <c r="A202" i="1"/>
  <c r="A203" i="1"/>
  <c r="A204" i="1"/>
  <c r="A205" i="1"/>
  <c r="A206" i="1"/>
  <c r="A207" i="1"/>
  <c r="A210" i="1"/>
  <c r="A211" i="1"/>
  <c r="A212" i="1"/>
  <c r="A213" i="1"/>
  <c r="A214" i="1"/>
  <c r="A215" i="1"/>
  <c r="A216" i="1"/>
  <c r="A217" i="1"/>
  <c r="A218" i="1"/>
  <c r="A219" i="1"/>
  <c r="A220" i="1"/>
  <c r="A223" i="1"/>
  <c r="A224" i="1"/>
  <c r="A225" i="1"/>
  <c r="A226" i="1"/>
  <c r="A227" i="1"/>
  <c r="A228" i="1"/>
  <c r="A229" i="1"/>
  <c r="A230" i="1"/>
  <c r="A231" i="1"/>
  <c r="A232" i="1"/>
  <c r="A233" i="1"/>
  <c r="A234" i="1"/>
  <c r="A235" i="1"/>
  <c r="A236" i="1"/>
  <c r="A237" i="1"/>
  <c r="A238" i="1"/>
  <c r="A239" i="1"/>
  <c r="A240" i="1"/>
  <c r="A241" i="1"/>
  <c r="A242" i="1"/>
  <c r="A243" i="1"/>
  <c r="A246" i="1"/>
  <c r="A247" i="1"/>
  <c r="A248" i="1"/>
  <c r="A249" i="1"/>
  <c r="A250" i="1"/>
  <c r="A251" i="1"/>
  <c r="A252" i="1"/>
  <c r="A253" i="1"/>
  <c r="A254" i="1"/>
  <c r="A255" i="1"/>
  <c r="D441" i="1"/>
  <c r="A265" i="1"/>
  <c r="A266" i="1"/>
  <c r="A267" i="1"/>
  <c r="A268" i="1"/>
  <c r="A269" i="1"/>
  <c r="A270" i="1"/>
  <c r="A273" i="1"/>
  <c r="A274" i="1"/>
  <c r="A275" i="1"/>
  <c r="A276" i="1"/>
  <c r="A277" i="1"/>
  <c r="A278" i="1"/>
  <c r="A279" i="1"/>
  <c r="A280" i="1"/>
  <c r="A281" i="1"/>
  <c r="A282" i="1"/>
  <c r="A285" i="1"/>
  <c r="A286" i="1"/>
  <c r="A287" i="1"/>
  <c r="A288" i="1"/>
  <c r="A289" i="1"/>
  <c r="A290" i="1"/>
  <c r="A291" i="1"/>
  <c r="A294" i="1"/>
  <c r="A295" i="1"/>
  <c r="E430" i="1"/>
  <c r="A302" i="1"/>
  <c r="A303" i="1"/>
  <c r="A304" i="1"/>
  <c r="A305" i="1"/>
  <c r="A306" i="1"/>
  <c r="A307" i="1"/>
  <c r="A310" i="1"/>
  <c r="A311" i="1"/>
  <c r="A312" i="1"/>
  <c r="A313" i="1"/>
  <c r="A314" i="1"/>
  <c r="A315" i="1"/>
  <c r="A316" i="1"/>
  <c r="A319" i="1"/>
  <c r="A320" i="1"/>
  <c r="A321" i="1"/>
  <c r="A322" i="1"/>
  <c r="A323" i="1"/>
  <c r="A324" i="1"/>
  <c r="A325" i="1"/>
  <c r="A326" i="1"/>
  <c r="A329" i="1"/>
  <c r="A330" i="1"/>
  <c r="A331" i="1"/>
  <c r="A332" i="1"/>
  <c r="A337" i="1"/>
  <c r="A338" i="1"/>
  <c r="A339" i="1"/>
  <c r="A340" i="1"/>
  <c r="A341" i="1"/>
  <c r="A342" i="1"/>
  <c r="A343" i="1"/>
  <c r="A344" i="1"/>
  <c r="A347" i="1"/>
  <c r="A348" i="1"/>
  <c r="A349" i="1"/>
  <c r="A350" i="1"/>
  <c r="A351" i="1"/>
  <c r="A352" i="1"/>
  <c r="A353" i="1"/>
  <c r="A354" i="1"/>
  <c r="A355" i="1"/>
  <c r="A356" i="1"/>
  <c r="A357" i="1"/>
  <c r="A358" i="1"/>
  <c r="A359" i="1"/>
  <c r="A360" i="1"/>
  <c r="A361" i="1"/>
  <c r="A364" i="1"/>
  <c r="A365" i="1"/>
  <c r="A366" i="1"/>
  <c r="A367" i="1"/>
  <c r="A368" i="1"/>
  <c r="A369" i="1"/>
  <c r="A370" i="1"/>
  <c r="A371" i="1"/>
  <c r="A372" i="1"/>
  <c r="A373" i="1"/>
  <c r="A374" i="1"/>
  <c r="A375" i="1"/>
  <c r="A378" i="1"/>
  <c r="A379" i="1"/>
  <c r="A380" i="1"/>
  <c r="A381" i="1"/>
  <c r="A382" i="1"/>
  <c r="E438" i="1"/>
  <c r="E436" i="1"/>
  <c r="A389" i="1"/>
  <c r="A390" i="1"/>
  <c r="A391" i="1"/>
  <c r="A392" i="1"/>
  <c r="A395" i="1"/>
  <c r="A396" i="1"/>
  <c r="A397" i="1"/>
  <c r="A398" i="1"/>
  <c r="A399" i="1"/>
  <c r="A400" i="1"/>
  <c r="A401" i="1"/>
  <c r="A402" i="1"/>
  <c r="A403" i="1"/>
  <c r="A404" i="1"/>
  <c r="A407" i="1"/>
  <c r="A408" i="1"/>
  <c r="A409" i="1"/>
  <c r="A410" i="1"/>
  <c r="A411" i="1"/>
  <c r="A412" i="1"/>
  <c r="A413" i="1"/>
  <c r="A414" i="1"/>
  <c r="A417" i="1"/>
  <c r="A418" i="1"/>
  <c r="A419" i="1"/>
  <c r="E442" i="1"/>
  <c r="D437" i="1"/>
  <c r="F439" i="1"/>
  <c r="E434" i="1"/>
  <c r="E432" i="1"/>
  <c r="D433" i="1"/>
  <c r="F435" i="1"/>
  <c r="D429" i="1"/>
  <c r="E428" i="1"/>
  <c r="F443" i="1"/>
  <c r="E440" i="1"/>
  <c r="E447" i="1"/>
  <c r="D445" i="1"/>
  <c r="F431" i="1"/>
  <c r="F449" i="1"/>
  <c r="D23" i="4"/>
  <c r="E24" i="4"/>
  <c r="E22" i="4"/>
  <c r="D15" i="4"/>
  <c r="E16" i="4"/>
  <c r="E14" i="4"/>
  <c r="D19" i="4"/>
  <c r="D11" i="4"/>
  <c r="E12" i="4"/>
  <c r="E20" i="4"/>
  <c r="E18" i="4"/>
  <c r="F25" i="4"/>
  <c r="F17" i="4"/>
  <c r="E10" i="4"/>
  <c r="E29" i="4"/>
  <c r="F21" i="4"/>
  <c r="F13" i="4"/>
  <c r="D27" i="4"/>
  <c r="F31" i="4"/>
</calcChain>
</file>

<file path=xl/sharedStrings.xml><?xml version="1.0" encoding="utf-8"?>
<sst xmlns="http://schemas.openxmlformats.org/spreadsheetml/2006/main" count="1444" uniqueCount="471">
  <si>
    <t>Geheugen en aandacht</t>
  </si>
  <si>
    <t>Fysiek</t>
  </si>
  <si>
    <t>Persoonlijkheid</t>
  </si>
  <si>
    <t>Karakter</t>
  </si>
  <si>
    <t>.</t>
  </si>
  <si>
    <t>Neurotransmitterprofielbepaling volgens Braverman</t>
  </si>
  <si>
    <t>Ik kan me goed concentreren</t>
  </si>
  <si>
    <t>Ik ben iemand die diep nadenkt</t>
  </si>
  <si>
    <t>Ik ben een snelle denker</t>
  </si>
  <si>
    <t>Ik raak snel afgeleid want ik doe veel taken tegelijk</t>
  </si>
  <si>
    <t>Ik hou van intense discussies</t>
  </si>
  <si>
    <t>Ik heb een goed voorstellingsvermogen</t>
  </si>
  <si>
    <t>Ik neig er naar mijn gedachten te analyseren en bekritiseren</t>
  </si>
  <si>
    <t>Ik heb meestal veel energie</t>
  </si>
  <si>
    <t>Mijn bloeddruk is vaak (wat) verhoogd</t>
  </si>
  <si>
    <t>Ik heb in mijn leven soms perioden met zeer veel energie</t>
  </si>
  <si>
    <t>Ik heb last van slapeloosheid</t>
  </si>
  <si>
    <t>Trainen geeft me energie</t>
  </si>
  <si>
    <t>Mijn aderen zijn zichtbaar en lijken uit mijn huid te springen</t>
  </si>
  <si>
    <t>Ik neig naar een (iets) hogere lichaamstemperatuur</t>
  </si>
  <si>
    <t>In eet mijn lunch terwijl ik doorwerk</t>
  </si>
  <si>
    <t>Ik heb graag seks, wanneer het maar kan</t>
  </si>
  <si>
    <t>Ik heb een kort lontje</t>
  </si>
  <si>
    <t>Ik eet alleen om lichamelijk energie te herstellen</t>
  </si>
  <si>
    <t>Ik hou van actiefilms</t>
  </si>
  <si>
    <t>Trainen geeft me een gevoel van kracht</t>
  </si>
  <si>
    <t>Ik ben erg dominant</t>
  </si>
  <si>
    <t>Ik heb vaak moeite met luisteren naar anderen, want mijn eigen ideeën staan voorop</t>
  </si>
  <si>
    <t>Ik raak snel betrokken bij fysieke ruzies</t>
  </si>
  <si>
    <t>Ik ben gericht op de toekomst</t>
  </si>
  <si>
    <t>Ik ben soms speculatief</t>
  </si>
  <si>
    <t>Men ziet me als een denker</t>
  </si>
  <si>
    <t>Vaak dagdroom en fantaseer ik</t>
  </si>
  <si>
    <t>Ik lees graag geschiedenis- en andere non-fictie boeken</t>
  </si>
  <si>
    <t>Ik bewonder vernuft</t>
  </si>
  <si>
    <t>Ik heb laat door wanneer mensen problemen veroorzaken</t>
  </si>
  <si>
    <t>Men ziet mij als innovatief</t>
  </si>
  <si>
    <t>Men vindt soms dat ik vreemde ideeën heb, maar ik kan het altijd rationeel uitleggen</t>
  </si>
  <si>
    <t>Ik ben vaak geïrriteerd of opgewonden</t>
  </si>
  <si>
    <t>Kleine dingen maken me zenuwachtig of van slag</t>
  </si>
  <si>
    <t>Ik heb fantasieën over onbeperkte macht</t>
  </si>
  <si>
    <t>Ik geef graag geld uit</t>
  </si>
  <si>
    <t>Ik domineer anderen binnen mijn relaties</t>
  </si>
  <si>
    <t>Ik ben erg hard voor mezelf</t>
  </si>
  <si>
    <t>Ik reageer agressief op kritiek en heb vaak een defensieve houding tegenover anderen</t>
  </si>
  <si>
    <t>Sommige mensen vinden me star</t>
  </si>
  <si>
    <t>Men vindt me prestatiegericht</t>
  </si>
  <si>
    <t>Sommige mensen vinden me irrationeel</t>
  </si>
  <si>
    <t>Ik doe alles om mijn doel te bereiken</t>
  </si>
  <si>
    <t>Ik waardeer een religieuze filosofie</t>
  </si>
  <si>
    <t>Incompetentie maakt me boos</t>
  </si>
  <si>
    <t>Ik heb een hoge standaard voor mezelf en anderen</t>
  </si>
  <si>
    <t>Mijn geheugen is erg sterk</t>
  </si>
  <si>
    <t>Ik kan uitstekend luisteren</t>
  </si>
  <si>
    <t>Ik kan goed verhalen herinneren</t>
  </si>
  <si>
    <t>Normaal gesproken onthoud ik gezichten goed</t>
  </si>
  <si>
    <t>Ik ben erg creatief</t>
  </si>
  <si>
    <t>Ik kan me goed concentreren en mis weinig</t>
  </si>
  <si>
    <t>Mijn intuïtie is goed</t>
  </si>
  <si>
    <t>Ik merk alles wat er om mij heen gebeurt</t>
  </si>
  <si>
    <t>Ik neig naar een trage pols</t>
  </si>
  <si>
    <t>Ik heb een goede spierspanning</t>
  </si>
  <si>
    <t>Ik heb een goed figuur</t>
  </si>
  <si>
    <t>Mijn cholesterol is laag</t>
  </si>
  <si>
    <t>Als ik eet, geniet ik van de smaak en entourage</t>
  </si>
  <si>
    <t>Ik hou van yoga en stretchen</t>
  </si>
  <si>
    <t>Tijdens seks ben ik erg sensueel</t>
  </si>
  <si>
    <t>Ik heb ooit een eetstoornis gehad</t>
  </si>
  <si>
    <t>Ik heb veel alternatieve therapieën geprobeerd</t>
  </si>
  <si>
    <t>Ik ben voortdurend romantisch</t>
  </si>
  <si>
    <t>Ik ben in contact met mijn gevoel</t>
  </si>
  <si>
    <t>Ik neig te beslissen op mijn intuïtie/gevoel</t>
  </si>
  <si>
    <t>Ik hou van speculeren</t>
  </si>
  <si>
    <t>Sommige mensen vinden dat ik met mijn hoofd in de wolken loop</t>
  </si>
  <si>
    <t>Ik hou van fictie boeken</t>
  </si>
  <si>
    <t>Ik heb een rijk fantasie leven</t>
  </si>
  <si>
    <t>Ik ben creatief in problemen oplossen</t>
  </si>
  <si>
    <t>Ik ben erg expressief, bespreek graag wat me dwars zit</t>
  </si>
  <si>
    <t>Ik ben zonnig, vrolijk</t>
  </si>
  <si>
    <t>Ik geloof in mystieke ervaringen</t>
  </si>
  <si>
    <t>Ik geloof in een ziele-maatje</t>
  </si>
  <si>
    <t>Ik raak soms opgewonden door het mystieke</t>
  </si>
  <si>
    <t>Ik ben gevoelig op mijn uiterlijk</t>
  </si>
  <si>
    <t>Ik kan makkelijk veranderen, ik zit niet vast in mijn doen</t>
  </si>
  <si>
    <t>Ik heb diep contact met mijn emoties</t>
  </si>
  <si>
    <t>Ik kan de ene minuut van iemand houden en de andere minuut haten</t>
  </si>
  <si>
    <t>Ik hou van flirten</t>
  </si>
  <si>
    <t>Ik vind geld uitgeven als het relaties goed houdt geen probleem</t>
  </si>
  <si>
    <t>Ik neig te fantaseren tijdens seks</t>
  </si>
  <si>
    <t>Mijn relaties neigen gevuld te zijn met romantiek</t>
  </si>
  <si>
    <t>In kijk graag naar romantische films</t>
  </si>
  <si>
    <t>Ik neem risico´s in mijn liefdesleven</t>
  </si>
  <si>
    <t>Ik voorzie een beter toekomst</t>
  </si>
  <si>
    <t>Ik help graag anderen</t>
  </si>
  <si>
    <t>Ik geloof dat alles mogelijk is, speciaal als men is toegewijd</t>
  </si>
  <si>
    <t xml:space="preserve">Ik ben goed in harmonie tussen mensen creëren </t>
  </si>
  <si>
    <t>Liefdadigheid en onzelfzuchtigheid komen uit het hart, en ik heb er veel van</t>
  </si>
  <si>
    <t>Men ziet me als visionair</t>
  </si>
  <si>
    <t>Mijn gedachten over religie veranderen vaak</t>
  </si>
  <si>
    <t>Ik ben een idealist, maar geen perfectionist</t>
  </si>
  <si>
    <t>Ik ben blij met iemand die me rechtvaardig behandeld</t>
  </si>
  <si>
    <t>Mijn aandacht is stabiel en ik kan andermans logica volgen</t>
  </si>
  <si>
    <t>Ik lees liever mensen dan boeken</t>
  </si>
  <si>
    <t>Ik onthoud het meeste van wat ik hoor</t>
  </si>
  <si>
    <t>Ik kan de feiten die mensen vertellen onthouden</t>
  </si>
  <si>
    <t>Ik leer van mijn ervaringen</t>
  </si>
  <si>
    <t>Ik ben goed in namen herinneren</t>
  </si>
  <si>
    <t>Ik kan goed focussen op taken en verhalen van mensen</t>
  </si>
  <si>
    <t>Ik kan makkelijk ontspannen</t>
  </si>
  <si>
    <t>Ik ben een kalm persoon</t>
  </si>
  <si>
    <t>Ik val makkelijk in slaap ´s avonds</t>
  </si>
  <si>
    <t>Ik kan het lang volhouden bij fysieke inspanningen</t>
  </si>
  <si>
    <t>In heb een lage bloeddruk</t>
  </si>
  <si>
    <t>Mijn familie vertoont geen beroertes</t>
  </si>
  <si>
    <t>Ik heb een lage spierspanning</t>
  </si>
  <si>
    <t>Ik neem de tijd om te eten</t>
  </si>
  <si>
    <t>Ik slaap goed</t>
  </si>
  <si>
    <t>Training is een vaste gewoonte voor mij</t>
  </si>
  <si>
    <t>Ik heb veel geduld</t>
  </si>
  <si>
    <t>Ik hou van komedies over families</t>
  </si>
  <si>
    <t>Ik neem beslissing gebaseerd op ervaringen uit het verleden</t>
  </si>
  <si>
    <t>Ik ben realistisch</t>
  </si>
  <si>
    <t>Ik geloof in afronden</t>
  </si>
  <si>
    <t>Ik hou van feiten en details</t>
  </si>
  <si>
    <t>Als ik een keuze maak is het definitief</t>
  </si>
  <si>
    <t>Ik plan graag mijn dag, week, maand etc</t>
  </si>
  <si>
    <t>Ik verzamel dingen</t>
  </si>
  <si>
    <t>Ik ben een beetje bedroefd</t>
  </si>
  <si>
    <t>Ik ben bang voor confrontaties en ruzies</t>
  </si>
  <si>
    <t>Ik spaar veel geld als er een crisis dreigt</t>
  </si>
  <si>
    <t>Ik creëer graag sterke, langdurige banden met anderen</t>
  </si>
  <si>
    <t>Ik ben een stabiele factor in het leven van anderen</t>
  </si>
  <si>
    <t>Ik geloof in vroeg naar bed en vroeg opstaan</t>
  </si>
  <si>
    <t>Ik geloof in deadlines behalen</t>
  </si>
  <si>
    <t>Ik probeer anderen te plezieren, zo goed als ik kan</t>
  </si>
  <si>
    <t>Ik ben een perfectionist</t>
  </si>
  <si>
    <t>Ik kan goed langdurige relaties onderhouden</t>
  </si>
  <si>
    <t>Ik let goed op mijn financiën</t>
  </si>
  <si>
    <t>Ik geloof dat de wereld vreedzamer is als mensen hun moraal verbeteren</t>
  </si>
  <si>
    <t>Ik ben loyaal en toegewijd aan mijn geliefden</t>
  </si>
  <si>
    <t>Ik heb een hoge ethische levensstandaard</t>
  </si>
  <si>
    <t>In houd me aan wetten, principes en beleid</t>
  </si>
  <si>
    <t>Ik geloof in actief meedoen voor anderen/vrijwilligerswerk</t>
  </si>
  <si>
    <t>Ik kan me makkelijk concentreren op handenarbeid</t>
  </si>
  <si>
    <t>Ik heb een goed visueel geheugen</t>
  </si>
  <si>
    <t>Ik ben opmerkzaam</t>
  </si>
  <si>
    <t>Ik denk impulsief</t>
  </si>
  <si>
    <t>Ik leef in het hier en nu</t>
  </si>
  <si>
    <t>Ik vraag naar waar het op staat</t>
  </si>
  <si>
    <t>Ik leer traag uit boeken, maar makkelijk uit ervaring</t>
  </si>
  <si>
    <t>Ik moet iets ervaren of in handen hebben om het te begrijpen</t>
  </si>
  <si>
    <t>Ik slaap te veel</t>
  </si>
  <si>
    <t>Wat seks betreft experimenteer ik graag</t>
  </si>
  <si>
    <t>Ik heb een lage bloeddruk</t>
  </si>
  <si>
    <t>Ik ben actie georiënteerd</t>
  </si>
  <si>
    <t>Ik ben handig in en om huis</t>
  </si>
  <si>
    <t xml:space="preserve">Ik ben een actief out-door mens </t>
  </si>
  <si>
    <t>Ik doe graag uitdagende/spannende dingen (skydiven, motorrijden)</t>
  </si>
  <si>
    <t>Ik los problemen spontaan op</t>
  </si>
  <si>
    <t>Ik beleef het leven in het moment</t>
  </si>
  <si>
    <t>Ik hou van optreden / publiek entertainen</t>
  </si>
  <si>
    <t>Ik verzamel feiten, maar vaak dan wel ongestructureerd</t>
  </si>
  <si>
    <t>Ik ben erg flexibel</t>
  </si>
  <si>
    <t>Ik ben een goede onderhandelaar</t>
  </si>
  <si>
    <t>Vaak wil ik gewoon maar eten, drinken en vrolijk zijn</t>
  </si>
  <si>
    <t>Ik ben "drama"</t>
  </si>
  <si>
    <t>Ik ben artistiek</t>
  </si>
  <si>
    <t>Ik ben een goede ambachtsman</t>
  </si>
  <si>
    <t>Ik neem risico's wat sport betreft</t>
  </si>
  <si>
    <t>Ik geloof in helderziendheid</t>
  </si>
  <si>
    <t>Ik kan makkelijk anderen "gebruiken"</t>
  </si>
  <si>
    <t>Ik ben cynisch over de filosofie van anderen</t>
  </si>
  <si>
    <t>Ik heb graag plezier</t>
  </si>
  <si>
    <t>Ik kijk graag naar horror films</t>
  </si>
  <si>
    <t>Ik ben gefascineerd door wapens</t>
  </si>
  <si>
    <t>Ik heb moeite om eerlijk te blijven</t>
  </si>
  <si>
    <t>Ik kan makkelijk een relatie beëindigen en verder gaan met mijn leven</t>
  </si>
  <si>
    <t>Ik heb veel frivole relaties</t>
  </si>
  <si>
    <t>Ik hou altijd mijn opties open voor iets beters</t>
  </si>
  <si>
    <t>Ik geloof dat alles een functie en doel heeft</t>
  </si>
  <si>
    <t>Ik ben optimistisch</t>
  </si>
  <si>
    <t>Ik leef in het moment</t>
  </si>
  <si>
    <t>Ik bid alleen als ik spirituele steun nodig heb</t>
  </si>
  <si>
    <t>Ik doe wat ik wil en wanneer ik wil</t>
  </si>
  <si>
    <t>Sparen is voor dwazen</t>
  </si>
  <si>
    <t>Ik heb moeite met voortdurende aandacht en concentratie</t>
  </si>
  <si>
    <t>Ik heb koffie nodig om wakker te worden</t>
  </si>
  <si>
    <t>Ik kom moeilijk door taken heen, zelfs als ze interessant voor mij zijn</t>
  </si>
  <si>
    <t>Ik ben traag in nieuwe dingen leren</t>
  </si>
  <si>
    <t>Ik heb een onbedwingbare behoefte naar suiker</t>
  </si>
  <si>
    <t>Ik heb een verminderd libido</t>
  </si>
  <si>
    <t>In het verleden had ik een verslaving of alcoholprobleem</t>
  </si>
  <si>
    <t>Zonder duidelijke reden voelde ik me de laatste tijd opgebrand</t>
  </si>
  <si>
    <t>Ik ervaar uitputting zonder me erg te hebben ingespannen</t>
  </si>
  <si>
    <t>Ik vecht altijd al tegen overgewicht</t>
  </si>
  <si>
    <t xml:space="preserve">Ik ben moeilijk te motiveren voor seks </t>
  </si>
  <si>
    <t>Ik sta s' morgens moeizaam op</t>
  </si>
  <si>
    <t>Ik heb behoefte gehad aan cocaïne, amfetamines of XTC</t>
  </si>
  <si>
    <t>Ik vind het fijn om anderen te volgen</t>
  </si>
  <si>
    <t>Mensen maken snel misbruik van mij</t>
  </si>
  <si>
    <t>Ik voel me down of depressief</t>
  </si>
  <si>
    <t>Mensen vinden mij te mild</t>
  </si>
  <si>
    <t>Ik heb weinig haast</t>
  </si>
  <si>
    <t>Ik laat me makkelijk bekritiseren</t>
  </si>
  <si>
    <t>Ik kijk altijd naar anderen voor leiding</t>
  </si>
  <si>
    <t>Ik kan moeilijk helder denken</t>
  </si>
  <si>
    <t>Ik kan moeilijk namen onthouden als ik mensen voor het eerst ontmoet</t>
  </si>
  <si>
    <t>Het valt me op dat mijn geheugen is verminderd</t>
  </si>
  <si>
    <t>Mijn partner/vrienden vinden me niet romantisch</t>
  </si>
  <si>
    <t>Ik vergeet verjaardagen van familie en vrienden</t>
  </si>
  <si>
    <t>Ik ben een deel van mijn creativiteit verloren</t>
  </si>
  <si>
    <t>Ik lijd aan slapeloosheid</t>
  </si>
  <si>
    <t>Ik heb een lagere spierspanning gekregen</t>
  </si>
  <si>
    <t>Ik heb een onbedwingbare behoefte naar vet eten</t>
  </si>
  <si>
    <t>Ik heb geëxperimenteerd met hallucinogene stoffen en andere geestverruimende middelen</t>
  </si>
  <si>
    <t>Het voelt alsof mijn lichaam uiteenvalt / niet meer functioneert</t>
  </si>
  <si>
    <t>Ik adem moeizaam</t>
  </si>
  <si>
    <t>Ik voel weinig plezier</t>
  </si>
  <si>
    <t>Ik voel wanhoop</t>
  </si>
  <si>
    <t>Ik bescherm mezelf tegen kwetsingen door weinig over mezelf te vertellen</t>
  </si>
  <si>
    <t>Ik doe liever dingen alleen dan in een grote groep</t>
  </si>
  <si>
    <t>Anderen worden eerder kwaad om de irriterende dingen dan ik</t>
  </si>
  <si>
    <t>Ik geef makkelijk toe en ben onderdanig</t>
  </si>
  <si>
    <t>Ik hou van routine</t>
  </si>
  <si>
    <t>Ik ben geobsedeerd door mijn tekortkomingen</t>
  </si>
  <si>
    <t>Als het "moet" is mijn herinnering slecht</t>
  </si>
  <si>
    <t>Mijn vermogen om te focussen fluctueert</t>
  </si>
  <si>
    <t>Ik moet soms stukken tekst dingen telkens opnieuw lezen om het te op te nemen</t>
  </si>
  <si>
    <t>Ik voel me beverig</t>
  </si>
  <si>
    <t>Ik ben trillerig</t>
  </si>
  <si>
    <t>Ik heb frequente rugpijn en/of hoofdpijn</t>
  </si>
  <si>
    <t>Ik ben snel kortademig</t>
  </si>
  <si>
    <t>Ik heb regelmatig hartkloppingen</t>
  </si>
  <si>
    <t>Ik neig naar koude handen</t>
  </si>
  <si>
    <t>Ik zweet soms te veel</t>
  </si>
  <si>
    <t>Soms voel ik me duizelig</t>
  </si>
  <si>
    <t>Ik heb vaak een hoge spierspanning</t>
  </si>
  <si>
    <t>Ik heb regelmatig een raar gevoel in mijn buik</t>
  </si>
  <si>
    <t>Ik heb behoefte aan bitter voedsel</t>
  </si>
  <si>
    <t>Ik ben vaak nerveus</t>
  </si>
  <si>
    <t>Ik ben vaak moe, zelfs na een goede nachtrust</t>
  </si>
  <si>
    <t>Ik eet te veel</t>
  </si>
  <si>
    <t>Mijn stemming wisselt</t>
  </si>
  <si>
    <t>Ik doe graag dingen tegelijk, maar beslissen wat ik eerst doe is moeilijk</t>
  </si>
  <si>
    <t>Ik neig dingen te doen waarvan ik denk dat ze leuk zijn</t>
  </si>
  <si>
    <t>Als dingen saai zijn probeer ik altijd iets spannends toe te voegen</t>
  </si>
  <si>
    <t>Ik ben wispelturig in stemming en gedachten</t>
  </si>
  <si>
    <t>Ik kan snel overenthousiast raken</t>
  </si>
  <si>
    <t>Mijn impulsieve kant kan me zomaar in problemen brengen</t>
  </si>
  <si>
    <t>Ik ben wat theatraal en vestig de aandacht op mezelf</t>
  </si>
  <si>
    <t>Ik zeg wat ik voel en let niet op de reacties van anderen</t>
  </si>
  <si>
    <t>Ik heb soms woedeaanvallen en voel me daarna erg schuldig</t>
  </si>
  <si>
    <t>Ik vertel vaak een leugentje om bestwil</t>
  </si>
  <si>
    <t>Ik heb altijd al minder dan gemiddeld interesse gehad in seks</t>
  </si>
  <si>
    <t>Ik ben veel vrienden kwijtgeraakt</t>
  </si>
  <si>
    <t>Ik zie de wet als arbitrair en niet reëel</t>
  </si>
  <si>
    <t>De regels die ik vroeger volgde vind ik nu belachelijk</t>
  </si>
  <si>
    <t>Ik heb een trage reactiesnelheid</t>
  </si>
  <si>
    <t>Ik heb last van nachtzweten</t>
  </si>
  <si>
    <t>Ik draai/woel veel in bed om me comfortabel te voelen</t>
  </si>
  <si>
    <t>Ik ben 's morgens vroeg wakker</t>
  </si>
  <si>
    <t>Ik wordt minstens 2 maal per nacht wakker</t>
  </si>
  <si>
    <t>Als ik wakker word val ik moeilijk weer in slaap</t>
  </si>
  <si>
    <t>Ik heb een grote behoefte aan zout</t>
  </si>
  <si>
    <t>Ik ben bedroefd</t>
  </si>
  <si>
    <t>Ik heb last van chronische angst</t>
  </si>
  <si>
    <t>Ik ben snel geïrriteerd</t>
  </si>
  <si>
    <t>Ik heb destructieve gedachten over mezelf</t>
  </si>
  <si>
    <t>Ik heb in mijn leven suïcidale gedachten gehad</t>
  </si>
  <si>
    <t>Ik blijf hangen in ideeën</t>
  </si>
  <si>
    <t>Mijn fantasie gaat met me op de loop</t>
  </si>
  <si>
    <t>Angst houdt me gevangen</t>
  </si>
  <si>
    <t>Het gebrek aan zingeving in mijn leven is pijnlijk</t>
  </si>
  <si>
    <t>Totalen</t>
  </si>
  <si>
    <t>Dopamine</t>
  </si>
  <si>
    <t>Verschil</t>
  </si>
  <si>
    <t>Acetylcholine</t>
  </si>
  <si>
    <t>GABA</t>
  </si>
  <si>
    <t>Serotonine</t>
  </si>
  <si>
    <t>Verschillen</t>
  </si>
  <si>
    <t>Ik hou van yoga/meditatie, dat helpt me ontspannen</t>
  </si>
  <si>
    <t>Deel A - bepaling van de dominante natuur</t>
  </si>
  <si>
    <t>A1 - Dopamine</t>
  </si>
  <si>
    <t>A2 - Acethylcholine</t>
  </si>
  <si>
    <t>A3 - GABA</t>
  </si>
  <si>
    <t>A4 - Serotonine</t>
  </si>
  <si>
    <t>Deel B - bepaling van deficiënties</t>
  </si>
  <si>
    <t>B1 - Dopamine</t>
  </si>
  <si>
    <t>B2 - Acethylcholine</t>
  </si>
  <si>
    <t>B3 - GABA</t>
  </si>
  <si>
    <t>B4 - Serotonine</t>
  </si>
  <si>
    <t>Toelichting</t>
  </si>
  <si>
    <t>vergeetachtig; dyslexie; moeilijker denken; behoefte aan vet eten; verstoorde automatische handelingen</t>
  </si>
  <si>
    <t>Tellingen</t>
  </si>
  <si>
    <t>&gt; 30</t>
  </si>
  <si>
    <t>30 - 25</t>
  </si>
  <si>
    <t>24 - 20</t>
  </si>
  <si>
    <t>19 - 15</t>
  </si>
  <si>
    <t>&gt; 120</t>
  </si>
  <si>
    <t>120 - 100</t>
  </si>
  <si>
    <t>&gt; 50</t>
  </si>
  <si>
    <t>Nee</t>
  </si>
  <si>
    <t>Ja</t>
  </si>
  <si>
    <t>Ik vind het makkelijk om mijn gedachten te ordenen</t>
  </si>
  <si>
    <r>
      <t xml:space="preserve">Ik heb </t>
    </r>
    <r>
      <rPr>
        <u/>
        <sz val="10"/>
        <color indexed="8"/>
        <rFont val="Calibri"/>
        <family val="2"/>
      </rPr>
      <t>geen</t>
    </r>
    <r>
      <rPr>
        <sz val="10"/>
        <color indexed="8"/>
        <rFont val="Calibri"/>
        <family val="2"/>
      </rPr>
      <t xml:space="preserve"> koffie nodig om ´s morgens de dag te beginnen</t>
    </r>
  </si>
  <si>
    <r>
      <t xml:space="preserve">Soms merk ik mijn gevoelens </t>
    </r>
    <r>
      <rPr>
        <u/>
        <sz val="10"/>
        <color indexed="8"/>
        <rFont val="Calibri"/>
        <family val="2"/>
      </rPr>
      <t>niet</t>
    </r>
    <r>
      <rPr>
        <sz val="10"/>
        <color indexed="8"/>
        <rFont val="Calibri"/>
        <family val="2"/>
      </rPr>
      <t xml:space="preserve"> op</t>
    </r>
  </si>
  <si>
    <r>
      <t xml:space="preserve">Men spant mij </t>
    </r>
    <r>
      <rPr>
        <u/>
        <sz val="10"/>
        <color indexed="8"/>
        <rFont val="Calibri"/>
        <family val="2"/>
      </rPr>
      <t>niet</t>
    </r>
    <r>
      <rPr>
        <sz val="10"/>
        <color indexed="8"/>
        <rFont val="Calibri"/>
        <family val="2"/>
      </rPr>
      <t xml:space="preserve"> snel voor een karretje</t>
    </r>
  </si>
  <si>
    <r>
      <t xml:space="preserve">Ik ben </t>
    </r>
    <r>
      <rPr>
        <u/>
        <sz val="10"/>
        <color indexed="8"/>
        <rFont val="Calibri"/>
        <family val="2"/>
      </rPr>
      <t>niet</t>
    </r>
    <r>
      <rPr>
        <sz val="10"/>
        <color indexed="8"/>
        <rFont val="Calibri"/>
        <family val="2"/>
      </rPr>
      <t xml:space="preserve"> erg avontuurlijk</t>
    </r>
  </si>
  <si>
    <r>
      <t xml:space="preserve">Ik heb </t>
    </r>
    <r>
      <rPr>
        <u/>
        <sz val="10"/>
        <color indexed="8"/>
        <rFont val="Calibri"/>
        <family val="2"/>
      </rPr>
      <t>geen</t>
    </r>
    <r>
      <rPr>
        <sz val="10"/>
        <color indexed="8"/>
        <rFont val="Calibri"/>
        <family val="2"/>
      </rPr>
      <t xml:space="preserve"> kort lontje</t>
    </r>
  </si>
  <si>
    <r>
      <t xml:space="preserve">Ik hou </t>
    </r>
    <r>
      <rPr>
        <u/>
        <sz val="10"/>
        <color indexed="8"/>
        <rFont val="Calibri"/>
        <family val="2"/>
      </rPr>
      <t>niet</t>
    </r>
    <r>
      <rPr>
        <sz val="10"/>
        <color indexed="8"/>
        <rFont val="Calibri"/>
        <family val="2"/>
      </rPr>
      <t xml:space="preserve"> van filosoferen</t>
    </r>
  </si>
  <si>
    <r>
      <t xml:space="preserve">Ik hou </t>
    </r>
    <r>
      <rPr>
        <u/>
        <sz val="10"/>
        <color indexed="8"/>
        <rFont val="Calibri"/>
        <family val="2"/>
      </rPr>
      <t>niet</t>
    </r>
    <r>
      <rPr>
        <sz val="10"/>
        <color indexed="8"/>
        <rFont val="Calibri"/>
        <family val="2"/>
      </rPr>
      <t xml:space="preserve"> van films over ander werelden of universa</t>
    </r>
  </si>
  <si>
    <r>
      <t xml:space="preserve">Ik neem </t>
    </r>
    <r>
      <rPr>
        <u/>
        <sz val="10"/>
        <color indexed="8"/>
        <rFont val="Calibri"/>
        <family val="2"/>
      </rPr>
      <t>geen</t>
    </r>
    <r>
      <rPr>
        <sz val="10"/>
        <color indexed="8"/>
        <rFont val="Calibri"/>
        <family val="2"/>
      </rPr>
      <t xml:space="preserve"> risico´s</t>
    </r>
  </si>
  <si>
    <r>
      <t xml:space="preserve">Ik heb </t>
    </r>
    <r>
      <rPr>
        <u/>
        <sz val="10"/>
        <color indexed="8"/>
        <rFont val="Calibri"/>
        <family val="2"/>
      </rPr>
      <t>zelden</t>
    </r>
    <r>
      <rPr>
        <sz val="10"/>
        <color indexed="8"/>
        <rFont val="Calibri"/>
        <family val="2"/>
      </rPr>
      <t xml:space="preserve"> last van koolhydraatcraving (sterke onbedwingbare behoefte)</t>
    </r>
  </si>
  <si>
    <r>
      <t xml:space="preserve">Ik neem </t>
    </r>
    <r>
      <rPr>
        <u/>
        <sz val="10"/>
        <color indexed="8"/>
        <rFont val="Calibri"/>
        <family val="2"/>
      </rPr>
      <t>geen</t>
    </r>
    <r>
      <rPr>
        <sz val="10"/>
        <color indexed="8"/>
        <rFont val="Calibri"/>
        <family val="2"/>
      </rPr>
      <t xml:space="preserve"> rust om te eten</t>
    </r>
  </si>
  <si>
    <r>
      <t xml:space="preserve">Ik ben </t>
    </r>
    <r>
      <rPr>
        <u/>
        <sz val="10"/>
        <color indexed="8"/>
        <rFont val="Calibri"/>
        <family val="2"/>
      </rPr>
      <t>niet</t>
    </r>
    <r>
      <rPr>
        <sz val="10"/>
        <color indexed="8"/>
        <rFont val="Calibri"/>
        <family val="2"/>
      </rPr>
      <t xml:space="preserve"> constant in mijn trainingen, soms elke dag of dan een maand niet</t>
    </r>
  </si>
  <si>
    <r>
      <t xml:space="preserve">Ik hou me </t>
    </r>
    <r>
      <rPr>
        <u/>
        <sz val="10"/>
        <color indexed="8"/>
        <rFont val="Calibri"/>
        <family val="2"/>
      </rPr>
      <t>zelden</t>
    </r>
    <r>
      <rPr>
        <sz val="10"/>
        <color indexed="8"/>
        <rFont val="Calibri"/>
        <family val="2"/>
      </rPr>
      <t xml:space="preserve"> aan het plan of de agenda</t>
    </r>
  </si>
  <si>
    <r>
      <t xml:space="preserve">Ik let </t>
    </r>
    <r>
      <rPr>
        <u/>
        <sz val="10"/>
        <color indexed="8"/>
        <rFont val="Calibri"/>
        <family val="2"/>
      </rPr>
      <t>niet</t>
    </r>
    <r>
      <rPr>
        <sz val="10"/>
        <color indexed="8"/>
        <rFont val="Calibri"/>
        <family val="2"/>
      </rPr>
      <t xml:space="preserve"> goed op mijn financiën</t>
    </r>
  </si>
  <si>
    <r>
      <t xml:space="preserve">Ik werk </t>
    </r>
    <r>
      <rPr>
        <u/>
        <sz val="10"/>
        <color indexed="8"/>
        <rFont val="Calibri"/>
        <family val="2"/>
      </rPr>
      <t>niet</t>
    </r>
    <r>
      <rPr>
        <sz val="10"/>
        <color indexed="8"/>
        <rFont val="Calibri"/>
        <family val="2"/>
      </rPr>
      <t xml:space="preserve"> graag hard voor een langere tijd</t>
    </r>
  </si>
  <si>
    <r>
      <t xml:space="preserve">Ik heb </t>
    </r>
    <r>
      <rPr>
        <u/>
        <sz val="10"/>
        <color indexed="8"/>
        <rFont val="Calibri"/>
        <family val="2"/>
      </rPr>
      <t>niet</t>
    </r>
    <r>
      <rPr>
        <sz val="10"/>
        <color indexed="8"/>
        <rFont val="Calibri"/>
        <family val="2"/>
      </rPr>
      <t xml:space="preserve"> bijzonder hoge morele en ethische waarden</t>
    </r>
  </si>
  <si>
    <r>
      <t xml:space="preserve">Ik hoef </t>
    </r>
    <r>
      <rPr>
        <u/>
        <sz val="10"/>
        <color indexed="8"/>
        <rFont val="Calibri"/>
        <family val="2"/>
      </rPr>
      <t>niet</t>
    </r>
    <r>
      <rPr>
        <sz val="10"/>
        <color indexed="8"/>
        <rFont val="Calibri"/>
        <family val="2"/>
      </rPr>
      <t xml:space="preserve"> perfect te zijn, ik leef op mijn manier</t>
    </r>
  </si>
  <si>
    <r>
      <t xml:space="preserve">Ik kan </t>
    </r>
    <r>
      <rPr>
        <u/>
        <sz val="10"/>
        <color indexed="8"/>
        <rFont val="Calibri"/>
        <family val="2"/>
      </rPr>
      <t>niet</t>
    </r>
    <r>
      <rPr>
        <sz val="10"/>
        <color indexed="8"/>
        <rFont val="Calibri"/>
        <family val="2"/>
      </rPr>
      <t xml:space="preserve"> snel genoeg denken</t>
    </r>
  </si>
  <si>
    <r>
      <t xml:space="preserve">Ik heb </t>
    </r>
    <r>
      <rPr>
        <u/>
        <sz val="10"/>
        <color indexed="8"/>
        <rFont val="Calibri"/>
        <family val="2"/>
      </rPr>
      <t>geen</t>
    </r>
    <r>
      <rPr>
        <sz val="10"/>
        <color indexed="8"/>
        <rFont val="Calibri"/>
        <family val="2"/>
      </rPr>
      <t xml:space="preserve"> goede aandachtscurve</t>
    </r>
  </si>
  <si>
    <r>
      <t xml:space="preserve">Ik kan </t>
    </r>
    <r>
      <rPr>
        <u/>
        <sz val="10"/>
        <color indexed="8"/>
        <rFont val="Calibri"/>
        <family val="2"/>
      </rPr>
      <t>geen</t>
    </r>
    <r>
      <rPr>
        <sz val="10"/>
        <color indexed="8"/>
        <rFont val="Calibri"/>
        <family val="2"/>
      </rPr>
      <t xml:space="preserve"> goede keuzes maken</t>
    </r>
  </si>
  <si>
    <r>
      <t xml:space="preserve">Ik heb </t>
    </r>
    <r>
      <rPr>
        <u/>
        <sz val="10"/>
        <color indexed="8"/>
        <rFont val="Calibri"/>
        <family val="2"/>
      </rPr>
      <t>geen</t>
    </r>
    <r>
      <rPr>
        <sz val="10"/>
        <color indexed="8"/>
        <rFont val="Calibri"/>
        <family val="2"/>
      </rPr>
      <t xml:space="preserve"> voorstellingsvermogen</t>
    </r>
  </si>
  <si>
    <r>
      <t xml:space="preserve">Ik sport/beweeg </t>
    </r>
    <r>
      <rPr>
        <u/>
        <sz val="10"/>
        <color indexed="8"/>
        <rFont val="Calibri"/>
        <family val="2"/>
      </rPr>
      <t>niet</t>
    </r>
    <r>
      <rPr>
        <sz val="10"/>
        <color indexed="8"/>
        <rFont val="Calibri"/>
        <family val="2"/>
      </rPr>
      <t xml:space="preserve"> meer</t>
    </r>
  </si>
  <si>
    <r>
      <t xml:space="preserve">Ik geef </t>
    </r>
    <r>
      <rPr>
        <u/>
        <sz val="10"/>
        <color indexed="8"/>
        <rFont val="Calibri"/>
        <family val="2"/>
      </rPr>
      <t>niet</t>
    </r>
    <r>
      <rPr>
        <sz val="10"/>
        <color indexed="8"/>
        <rFont val="Calibri"/>
        <family val="2"/>
      </rPr>
      <t xml:space="preserve"> om verhalen over de ander, wel om die van mezelf</t>
    </r>
  </si>
  <si>
    <r>
      <t xml:space="preserve">Ik let </t>
    </r>
    <r>
      <rPr>
        <u/>
        <sz val="10"/>
        <color indexed="8"/>
        <rFont val="Calibri"/>
        <family val="2"/>
      </rPr>
      <t>niet</t>
    </r>
    <r>
      <rPr>
        <sz val="10"/>
        <color indexed="8"/>
        <rFont val="Calibri"/>
        <family val="2"/>
      </rPr>
      <t xml:space="preserve"> op de gevoelens van een ander</t>
    </r>
  </si>
  <si>
    <r>
      <t xml:space="preserve">Ik ben </t>
    </r>
    <r>
      <rPr>
        <u/>
        <sz val="10"/>
        <color indexed="8"/>
        <rFont val="Calibri"/>
        <family val="2"/>
      </rPr>
      <t>niet</t>
    </r>
    <r>
      <rPr>
        <sz val="10"/>
        <color indexed="8"/>
        <rFont val="Calibri"/>
        <family val="2"/>
      </rPr>
      <t xml:space="preserve"> vrolijk, zonnig</t>
    </r>
  </si>
  <si>
    <r>
      <t xml:space="preserve">Ik onthoud </t>
    </r>
    <r>
      <rPr>
        <u/>
        <sz val="10"/>
        <color indexed="8"/>
        <rFont val="Calibri"/>
        <family val="2"/>
      </rPr>
      <t>geen</t>
    </r>
    <r>
      <rPr>
        <sz val="10"/>
        <color indexed="8"/>
        <rFont val="Calibri"/>
        <family val="2"/>
      </rPr>
      <t xml:space="preserve"> telefoonnummers</t>
    </r>
  </si>
  <si>
    <r>
      <t xml:space="preserve">Ik denk snel, maar kan </t>
    </r>
    <r>
      <rPr>
        <u/>
        <sz val="10"/>
        <color indexed="8"/>
        <rFont val="Calibri"/>
        <family val="2"/>
      </rPr>
      <t>niet</t>
    </r>
    <r>
      <rPr>
        <sz val="10"/>
        <color indexed="8"/>
        <rFont val="Calibri"/>
        <family val="2"/>
      </rPr>
      <t xml:space="preserve"> altijd zeggen wat ik bedoel</t>
    </r>
  </si>
  <si>
    <r>
      <t xml:space="preserve">Ik hou me </t>
    </r>
    <r>
      <rPr>
        <u/>
        <sz val="10"/>
        <color indexed="8"/>
        <rFont val="Calibri"/>
        <family val="2"/>
      </rPr>
      <t>niet</t>
    </r>
    <r>
      <rPr>
        <sz val="10"/>
        <color indexed="8"/>
        <rFont val="Calibri"/>
        <family val="2"/>
      </rPr>
      <t xml:space="preserve"> meer aan de regels</t>
    </r>
  </si>
  <si>
    <r>
      <t xml:space="preserve">Ik ben </t>
    </r>
    <r>
      <rPr>
        <u/>
        <sz val="10"/>
        <color indexed="8"/>
        <rFont val="Calibri"/>
        <family val="2"/>
      </rPr>
      <t>niet</t>
    </r>
    <r>
      <rPr>
        <sz val="10"/>
        <color indexed="8"/>
        <rFont val="Calibri"/>
        <family val="2"/>
      </rPr>
      <t xml:space="preserve"> goed in romantische relaties volhouden</t>
    </r>
  </si>
  <si>
    <r>
      <t xml:space="preserve">Ik ben </t>
    </r>
    <r>
      <rPr>
        <u/>
        <sz val="10"/>
        <color indexed="8"/>
        <rFont val="Calibri"/>
        <family val="2"/>
      </rPr>
      <t>niet</t>
    </r>
    <r>
      <rPr>
        <sz val="10"/>
        <color indexed="8"/>
        <rFont val="Calibri"/>
        <family val="2"/>
      </rPr>
      <t xml:space="preserve"> erg opmerkzaam</t>
    </r>
  </si>
  <si>
    <r>
      <t xml:space="preserve">Ik kan dingen die ik in het verleden heb gezien </t>
    </r>
    <r>
      <rPr>
        <u/>
        <sz val="10"/>
        <color indexed="8"/>
        <rFont val="Calibri"/>
        <family val="2"/>
      </rPr>
      <t>niet</t>
    </r>
    <r>
      <rPr>
        <sz val="10"/>
        <color indexed="8"/>
        <rFont val="Calibri"/>
        <family val="2"/>
      </rPr>
      <t xml:space="preserve"> herinneren</t>
    </r>
  </si>
  <si>
    <r>
      <t xml:space="preserve">Ik heb </t>
    </r>
    <r>
      <rPr>
        <u/>
        <sz val="10"/>
        <color indexed="8"/>
        <rFont val="Calibri"/>
        <family val="2"/>
      </rPr>
      <t>weinig</t>
    </r>
    <r>
      <rPr>
        <sz val="10"/>
        <color indexed="8"/>
        <rFont val="Calibri"/>
        <family val="2"/>
      </rPr>
      <t xml:space="preserve"> richtingsgevoel</t>
    </r>
  </si>
  <si>
    <r>
      <t xml:space="preserve">Ik kan </t>
    </r>
    <r>
      <rPr>
        <u/>
        <sz val="10"/>
        <color indexed="8"/>
        <rFont val="Calibri"/>
        <family val="2"/>
      </rPr>
      <t>niet</t>
    </r>
    <r>
      <rPr>
        <sz val="10"/>
        <color indexed="8"/>
        <rFont val="Calibri"/>
        <family val="2"/>
      </rPr>
      <t xml:space="preserve"> ontspannen</t>
    </r>
  </si>
  <si>
    <r>
      <t xml:space="preserve">Ik heb </t>
    </r>
    <r>
      <rPr>
        <u/>
        <sz val="10"/>
        <color indexed="8"/>
        <rFont val="Calibri"/>
        <family val="2"/>
      </rPr>
      <t>geen</t>
    </r>
    <r>
      <rPr>
        <sz val="10"/>
        <color indexed="8"/>
        <rFont val="Calibri"/>
        <family val="2"/>
      </rPr>
      <t xml:space="preserve"> energie om te trainen</t>
    </r>
  </si>
  <si>
    <r>
      <t xml:space="preserve">Ik ben soms zo gestructureerd dat ik </t>
    </r>
    <r>
      <rPr>
        <u/>
        <sz val="10"/>
        <color indexed="8"/>
        <rFont val="Calibri"/>
        <family val="2"/>
      </rPr>
      <t>niet</t>
    </r>
    <r>
      <rPr>
        <sz val="10"/>
        <color indexed="8"/>
        <rFont val="Calibri"/>
        <family val="2"/>
      </rPr>
      <t xml:space="preserve"> meer flexibel ben</t>
    </r>
  </si>
  <si>
    <r>
      <t xml:space="preserve">Ik kan </t>
    </r>
    <r>
      <rPr>
        <u/>
        <sz val="10"/>
        <color indexed="8"/>
        <rFont val="Calibri"/>
        <family val="2"/>
      </rPr>
      <t>niet</t>
    </r>
    <r>
      <rPr>
        <sz val="10"/>
        <color indexed="8"/>
        <rFont val="Calibri"/>
        <family val="2"/>
      </rPr>
      <t xml:space="preserve"> stoppen met denken over de zin / reden van het leven</t>
    </r>
  </si>
  <si>
    <r>
      <t xml:space="preserve">Ik wil </t>
    </r>
    <r>
      <rPr>
        <u/>
        <sz val="10"/>
        <color indexed="8"/>
        <rFont val="Calibri"/>
        <family val="2"/>
      </rPr>
      <t>geen</t>
    </r>
    <r>
      <rPr>
        <sz val="10"/>
        <color indexed="8"/>
        <rFont val="Calibri"/>
        <family val="2"/>
      </rPr>
      <t xml:space="preserve"> risico's meer nemen</t>
    </r>
  </si>
  <si>
    <r>
      <t xml:space="preserve">Ik heb </t>
    </r>
    <r>
      <rPr>
        <u/>
        <sz val="10"/>
        <color indexed="8"/>
        <rFont val="Calibri"/>
        <family val="2"/>
      </rPr>
      <t>weinig</t>
    </r>
    <r>
      <rPr>
        <sz val="10"/>
        <color indexed="8"/>
        <rFont val="Calibri"/>
        <family val="2"/>
      </rPr>
      <t xml:space="preserve"> voedsel craving (onbedwingbare behoefte) als bijvoorbeeld suiker</t>
    </r>
  </si>
  <si>
    <r>
      <t xml:space="preserve">Wat seks betreft ben ik </t>
    </r>
    <r>
      <rPr>
        <u/>
        <sz val="10"/>
        <color indexed="8"/>
        <rFont val="Calibri"/>
        <family val="2"/>
      </rPr>
      <t>niet</t>
    </r>
    <r>
      <rPr>
        <sz val="10"/>
        <color indexed="8"/>
        <rFont val="Calibri"/>
        <family val="2"/>
      </rPr>
      <t xml:space="preserve"> in voor experimenteren</t>
    </r>
  </si>
  <si>
    <r>
      <t xml:space="preserve">Cafeïne heeft </t>
    </r>
    <r>
      <rPr>
        <u/>
        <sz val="10"/>
        <color indexed="8"/>
        <rFont val="Calibri"/>
        <family val="2"/>
      </rPr>
      <t>weinig</t>
    </r>
    <r>
      <rPr>
        <sz val="10"/>
        <color indexed="8"/>
        <rFont val="Calibri"/>
        <family val="2"/>
      </rPr>
      <t xml:space="preserve"> effect op mij</t>
    </r>
  </si>
  <si>
    <r>
      <t xml:space="preserve">Ik ben </t>
    </r>
    <r>
      <rPr>
        <u/>
        <sz val="10"/>
        <color indexed="8"/>
        <rFont val="Calibri"/>
        <family val="2"/>
      </rPr>
      <t>zelden</t>
    </r>
    <r>
      <rPr>
        <sz val="10"/>
        <color indexed="8"/>
        <rFont val="Calibri"/>
        <family val="2"/>
      </rPr>
      <t xml:space="preserve"> over iets gepassioneerd</t>
    </r>
  </si>
  <si>
    <r>
      <t xml:space="preserve">Ik kan me </t>
    </r>
    <r>
      <rPr>
        <u/>
        <sz val="10"/>
        <color indexed="8"/>
        <rFont val="Calibri"/>
        <family val="2"/>
      </rPr>
      <t>moeilijk</t>
    </r>
    <r>
      <rPr>
        <sz val="10"/>
        <color indexed="8"/>
        <rFont val="Calibri"/>
        <family val="2"/>
      </rPr>
      <t xml:space="preserve"> concentreren, want ik ben nerveus en snel geïrriteerd</t>
    </r>
  </si>
  <si>
    <r>
      <t xml:space="preserve">Ik kan </t>
    </r>
    <r>
      <rPr>
        <u/>
        <sz val="10"/>
        <color indexed="8"/>
        <rFont val="Calibri"/>
        <family val="2"/>
      </rPr>
      <t>moeilijk</t>
    </r>
    <r>
      <rPr>
        <sz val="10"/>
        <color indexed="8"/>
        <rFont val="Calibri"/>
        <family val="2"/>
      </rPr>
      <t xml:space="preserve"> het juiste woord vinden</t>
    </r>
  </si>
  <si>
    <t>Ik kan mijn intelligentie doorgaans moeilijk uiten naar anderen</t>
  </si>
  <si>
    <t>14 - 10</t>
  </si>
  <si>
    <t>&lt; 10</t>
  </si>
  <si>
    <t>Natuur</t>
  </si>
  <si>
    <t>Naturen</t>
  </si>
  <si>
    <r>
      <t xml:space="preserve">Ik heb </t>
    </r>
    <r>
      <rPr>
        <sz val="10"/>
        <color indexed="8"/>
        <rFont val="Calibri"/>
        <family val="2"/>
      </rPr>
      <t>koffie nodig om ´s morgens de dag te beginnen</t>
    </r>
  </si>
  <si>
    <r>
      <t xml:space="preserve">Doorgaans merk ik mijn gevoelens </t>
    </r>
    <r>
      <rPr>
        <sz val="10"/>
        <color indexed="8"/>
        <rFont val="Calibri"/>
        <family val="2"/>
      </rPr>
      <t>op</t>
    </r>
  </si>
  <si>
    <r>
      <t xml:space="preserve">Men spant mij </t>
    </r>
    <r>
      <rPr>
        <sz val="10"/>
        <color indexed="8"/>
        <rFont val="Calibri"/>
        <family val="2"/>
      </rPr>
      <t>snel voor een karretje</t>
    </r>
  </si>
  <si>
    <r>
      <t xml:space="preserve">Wat seks betreft ben ik </t>
    </r>
    <r>
      <rPr>
        <sz val="10"/>
        <color indexed="8"/>
        <rFont val="Calibri"/>
        <family val="2"/>
      </rPr>
      <t>in voor experimenteren</t>
    </r>
  </si>
  <si>
    <t>A2 - Acetylcholine</t>
  </si>
  <si>
    <r>
      <t xml:space="preserve">Ik heb vrij vaak last van voedsel </t>
    </r>
    <r>
      <rPr>
        <i/>
        <sz val="10"/>
        <color indexed="8"/>
        <rFont val="Calibri"/>
        <family val="2"/>
      </rPr>
      <t>craving</t>
    </r>
    <r>
      <rPr>
        <sz val="10"/>
        <color indexed="8"/>
        <rFont val="Calibri"/>
        <family val="2"/>
      </rPr>
      <t xml:space="preserve"> (onbedwingbare behoefte aan snoepen/snacken)</t>
    </r>
  </si>
  <si>
    <r>
      <t xml:space="preserve">Ik ben </t>
    </r>
    <r>
      <rPr>
        <sz val="10"/>
        <color indexed="8"/>
        <rFont val="Calibri"/>
        <family val="2"/>
      </rPr>
      <t>avontuurlijk</t>
    </r>
  </si>
  <si>
    <t>Ik hou van filosoferen</t>
  </si>
  <si>
    <t>Ik neem nogal eens risico´s</t>
  </si>
  <si>
    <t>Ik heb vaak last van koolhydraatcraving (sterke onbedwingbare behoefte)</t>
  </si>
  <si>
    <t>Ik neem rust om te eten</t>
  </si>
  <si>
    <t>Ik heb regelmaat in mijn trainingen (tamelijk consequent; niet zomaar weken of maanden overslaan)</t>
  </si>
  <si>
    <t>Ik hou me doorgaans aan het plan of de agenda</t>
  </si>
  <si>
    <t>Ik werk graag hard, ook voor een langere tijd</t>
  </si>
  <si>
    <t>Ik heb 'hoge' morele en ethische waarden</t>
  </si>
  <si>
    <t>Perfectie is een goed streven, ook al moet ik me dan wat aanpassen</t>
  </si>
  <si>
    <t>Ik kan doorgaans snel genoeg denken</t>
  </si>
  <si>
    <t>Ik heb een goede aandachtscurve</t>
  </si>
  <si>
    <t xml:space="preserve">Ik ben makkelijk te motiveren voor seks </t>
  </si>
  <si>
    <t>Ik heb nogal eens haast</t>
  </si>
  <si>
    <t>Ik kan meestal wel helder denken</t>
  </si>
  <si>
    <t>Ik kan goede keuzes maken</t>
  </si>
  <si>
    <t>Ik sport/beweeg nog graag</t>
  </si>
  <si>
    <t>Ik ben gemakkelijk over iets gepassioneerd</t>
  </si>
  <si>
    <r>
      <t xml:space="preserve">Ik let </t>
    </r>
    <r>
      <rPr>
        <sz val="10"/>
        <color indexed="8"/>
        <rFont val="Calibri"/>
        <family val="2"/>
      </rPr>
      <t>op de gevoelens van een ander</t>
    </r>
  </si>
  <si>
    <t>Ik ben vrolijk, zonnig</t>
  </si>
  <si>
    <t>Ik onthoud telefoonnummers vrij goed</t>
  </si>
  <si>
    <t>Ik kan doorgaans goed het juiste woord vinden</t>
  </si>
  <si>
    <t>Ik kan vaak goed zeggen wat ik bedoel, ook al denk ik niet zo snel</t>
  </si>
  <si>
    <t>Ik hou me aan de regels van het spel</t>
  </si>
  <si>
    <t>Ik ben best goed in romantische relaties volhouden</t>
  </si>
  <si>
    <t>Ik ben tamelijk opmerkzaam</t>
  </si>
  <si>
    <t>Ik heb een aardig richtingsgevoel</t>
  </si>
  <si>
    <t>Ik kan goed ontspannen</t>
  </si>
  <si>
    <t>Ik heb voldoende energie om te trainen</t>
  </si>
  <si>
    <t>Ik kan makkelijk stoppen met denken over de zin / reden van het leven</t>
  </si>
  <si>
    <t>Ik wil nog best wat risico's nemen</t>
  </si>
  <si>
    <t>Ik neem beslissingen gebaseerd op ervaringen uit het verleden</t>
  </si>
  <si>
    <t>Ik sta 's morgens makkelijk en snel op</t>
  </si>
  <si>
    <t>Ik ben geïnteresseerd in verhalen van anderen, en hoef niet zo nodig die van mij te vertellen</t>
  </si>
  <si>
    <t>Doorgaans is het lastig om mijn intellect te uiten naar anderen</t>
  </si>
  <si>
    <t>Ik kan dingen die ik in het verleden heb gezien goed herinneren</t>
  </si>
  <si>
    <t>besluiteloos; start/focusproblemen; vlakke gezichtsuitdrukking; agressief; verslavingen; uitputting</t>
  </si>
  <si>
    <t>stress/prikkelgevoelig; onrustig/hyperalert; geen houvast; moeilijk kunnen stoppen; verkrampt; houterig</t>
  </si>
  <si>
    <t>slaapproblemen; gesloten; star; bezorgd; migraine; obstipatie; pijngevoelig; gespannen; tunnelvisie</t>
  </si>
  <si>
    <t>Deel B - bepaling van tekorten</t>
  </si>
  <si>
    <t>Tekort</t>
  </si>
  <si>
    <t>&gt; 20</t>
  </si>
  <si>
    <t>stabiliteit; gemoedelijk; organiseren/plannen; teamspeler; relatiegericht; punctueel; behoedzaam</t>
  </si>
  <si>
    <t>Tekorten</t>
  </si>
  <si>
    <t>&lt; 50</t>
  </si>
  <si>
    <t>69 - 60</t>
  </si>
  <si>
    <t>59 - 50</t>
  </si>
  <si>
    <t>&lt; 60</t>
  </si>
  <si>
    <t>intuïtief; scherpe zintuigen; empathisch; taal; kunst; nieuwsgierig; authentiek; niet in vakje; harmonie</t>
  </si>
  <si>
    <t>daadkracht; wilskracht; zelfvertrouwen; feiten; focus; scherpte; kritisch; overzicht; libido</t>
  </si>
  <si>
    <t>onbezorgd; vrolijk; realist; wil beleven; speels; vindingrijk; flexibel; avontuurlijk; werkt graag met handen</t>
  </si>
  <si>
    <t xml:space="preserve">De neurotransmitter uit deel A met de hoogste score geeft jouw dominante/sterke natuur weer. Een karaktertrek dus. Een score van 30 of meer is een goed teken. Als een van de andere neurotransmitters 10-15 punten lager is dan de dominante neurtotransmitter, dan geeft dit waarschijnlijk een 'levenslang' relatief tekort aan, die zelfs bijsturing vraagt, ook in tijden van evenwicht. </t>
  </si>
  <si>
    <r>
      <t xml:space="preserve">De neurotransmitter met de hoogste (negatieve) score in deel B is meestal degene die oorzakelijk leidt tot klachten. De deficiënte neurotransmitter kan dezelfde zijn als de dominante, maar het kan ook een andere zijn.
Het verschil tussen A en B is ook indicatief voor klachten, vooral met betrekking tot de </t>
    </r>
    <r>
      <rPr>
        <i/>
        <sz val="10"/>
        <color indexed="8"/>
        <rFont val="Calibri"/>
        <family val="2"/>
      </rPr>
      <t xml:space="preserve">ernst van de klachten. </t>
    </r>
    <r>
      <rPr>
        <sz val="10"/>
        <color indexed="8"/>
        <rFont val="Calibri"/>
        <family val="2"/>
      </rPr>
      <t xml:space="preserve">Om deze reden staan de klachtenbeschrijvingen  tussen Tekorten en Verschillen in.
Een A25/B15 geeft in grote lijnen dezelfde klachten als een A15/B5; beide hebben een verschil van 10, doch de eerste duidt op een diepere/langere oorzakelijke verstoring dan de tweede.
</t>
    </r>
  </si>
  <si>
    <t>Geef aan of je het wel of niet eens bent met onderstaande stellingen. Tel per pagina het aantal Ja's en vul dat onderaan in.</t>
  </si>
  <si>
    <t>TOTAAL AANTAL JA's:</t>
  </si>
  <si>
    <t>Deze geautomatiseerde versie is gemaakt door Rob van Dijk o.b.v. de in het Nederlands vertaalde versie van Dirk Zoutewelle (Bewust Gezond Groep)</t>
  </si>
  <si>
    <t>Ik kan me goed concentreren, want ik ben rustig en stabiel</t>
  </si>
  <si>
    <t>Deze versie kan worden afgedrukt en op papier ingevuld. De acht totalen kunnen op het 3e tabblad worden ingevuld t.b.v. de grafiek</t>
  </si>
  <si>
    <t>*</t>
  </si>
  <si>
    <t>Cafeïne heeft een duidelijk merkbaar effect op mij</t>
  </si>
  <si>
    <r>
      <t xml:space="preserve">Deze versie van de vragenlijst is NIET geschikt om op papier in te vullen omdat sommige (oorspronkelijk </t>
    </r>
    <r>
      <rPr>
        <i/>
        <sz val="8"/>
        <rFont val="Calibri"/>
        <family val="2"/>
      </rPr>
      <t>negatief</t>
    </r>
    <r>
      <rPr>
        <sz val="8"/>
        <rFont val="Calibri"/>
        <family val="2"/>
      </rPr>
      <t xml:space="preserve"> gestelde) vragen nu </t>
    </r>
    <r>
      <rPr>
        <i/>
        <sz val="8"/>
        <rFont val="Calibri"/>
        <family val="2"/>
      </rPr>
      <t>positief zijn geformuleerd</t>
    </r>
  </si>
  <si>
    <r>
      <t xml:space="preserve">Vul 'Ja' of 'Nee' in met muis, of met J, N en </t>
    </r>
    <r>
      <rPr>
        <b/>
        <sz val="10"/>
        <color indexed="60"/>
        <rFont val="Calibri"/>
        <family val="2"/>
      </rPr>
      <t>↓ toetsen</t>
    </r>
  </si>
  <si>
    <t>Alleen in te vullen op vullen op een computer                                                Op het 2e tabblad is een printversie te vinden</t>
  </si>
  <si>
    <r>
      <t xml:space="preserve">t.b.v. eenduidiger invullen. </t>
    </r>
    <r>
      <rPr>
        <i/>
        <sz val="8"/>
        <rFont val="Calibri"/>
        <family val="2"/>
      </rPr>
      <t>Handmatig</t>
    </r>
    <r>
      <rPr>
        <sz val="8"/>
        <rFont val="Calibri"/>
        <family val="2"/>
      </rPr>
      <t xml:space="preserve"> tellen van de Ja's zal daardoor </t>
    </r>
    <r>
      <rPr>
        <i/>
        <sz val="8"/>
        <rFont val="Calibri"/>
        <family val="2"/>
      </rPr>
      <t xml:space="preserve">niet goed </t>
    </r>
    <r>
      <rPr>
        <sz val="8"/>
        <rFont val="Calibri"/>
        <family val="2"/>
      </rPr>
      <t>gaan. Een * in de 1e kolom duidt op een 'omgedraaide' vraagstelling</t>
    </r>
  </si>
  <si>
    <t>De versie op het 2e tabblad kan wél worden afgedrukt. De handmatig getelde acht totalen kunnen in het 3e tabblad worden ingevoerd t.b.v. interpretatie en grafiek.</t>
  </si>
  <si>
    <t>0 - 2</t>
  </si>
  <si>
    <t>3 - 5</t>
  </si>
  <si>
    <t>6 - 10</t>
  </si>
  <si>
    <t>11 - 15</t>
  </si>
  <si>
    <t>16 - 20</t>
  </si>
  <si>
    <t>&gt; 28</t>
  </si>
  <si>
    <t>28 - 23</t>
  </si>
  <si>
    <t>12 - 8</t>
  </si>
  <si>
    <t>22 - 18</t>
  </si>
  <si>
    <t>17 -13</t>
  </si>
  <si>
    <t>&lt; 8</t>
  </si>
  <si>
    <t>0 - 5</t>
  </si>
  <si>
    <t>6 - 16</t>
  </si>
  <si>
    <t>17 - 27</t>
  </si>
  <si>
    <t>28 - 38</t>
  </si>
  <si>
    <t>39 - 50</t>
  </si>
  <si>
    <t>&gt; 115</t>
  </si>
  <si>
    <t>99 - 85</t>
  </si>
  <si>
    <t>74 - 60</t>
  </si>
  <si>
    <t>84 - 70</t>
  </si>
  <si>
    <t>115 - 95</t>
  </si>
  <si>
    <t>94 - 75</t>
  </si>
  <si>
    <t xml:space="preserve">  Natuur</t>
  </si>
  <si>
    <t xml:space="preserve">  Tekort</t>
  </si>
  <si>
    <t xml:space="preserve">  Verschil</t>
  </si>
  <si>
    <t xml:space="preserve">  Naturen</t>
  </si>
  <si>
    <t xml:space="preserve">  Tekorten</t>
  </si>
  <si>
    <t xml:space="preserve">  Verschillen</t>
  </si>
  <si>
    <t>Ik voorzie een betere toekomst</t>
  </si>
  <si>
    <t>Ik ben blij met iemand die me rechtvaardig behandelt</t>
  </si>
  <si>
    <r>
      <t xml:space="preserve">Ik hou </t>
    </r>
    <r>
      <rPr>
        <sz val="10"/>
        <color indexed="8"/>
        <rFont val="Calibri"/>
        <family val="2"/>
      </rPr>
      <t>van films over andere werelden of universa</t>
    </r>
  </si>
  <si>
    <t>Ik heb een onbedwingbare behoefte aan suiker</t>
  </si>
  <si>
    <t>Ik moet soms stukken tekst dingen telkens opnieuw lezen om het in me op te nemen</t>
  </si>
  <si>
    <t>Ik word minstens 2 maal per nacht wakker</t>
  </si>
  <si>
    <r>
      <t xml:space="preserve">Afdrukken van bovenstaande totalen en grafiek kan met behulp van het </t>
    </r>
    <r>
      <rPr>
        <b/>
        <u/>
        <sz val="14"/>
        <color indexed="10"/>
        <rFont val="Calibri"/>
        <family val="2"/>
      </rPr>
      <t>3e tabblad</t>
    </r>
  </si>
  <si>
    <t>Beantwoord de vragen in termen van hoe je je gemiddeld het meest voelt.</t>
  </si>
  <si>
    <t>Doel</t>
  </si>
  <si>
    <t>Het doel van deze profielbepaling is om een inzicht te krijgen in de kracht en verzwakking van het neurobiochemische systeem. Bij ieder neurotransmitterprofiel, ook wel natuur genoemd, hoort een reeks aan kenmerken. Door herstellen van één of meerdere verzwakte neurotransmitterprofielen kan in de basis het heelwordingsproces worden versterkt. Deze bepaling bestaat uit twee delen. In beide delen kunnen vragen uitsluitend beantwoord worden met Ja of Nee. Deel A bepaalt het van nature overheersende neurotransmitterprofiel. Deel B bepaalt of er sprake is van neuro‐biochemische tekorten binnen het neurotransmitterprofiel.</t>
  </si>
  <si>
    <t>Deze bepaling volgens Braverman is gebaseerd op ervaringen en ontwikkelingen over de laatste 50 jaar. Het combineert kennis uit observatie en experimenten die wereldwijd gepubliceerd zijn, maar ook gereviewed door vooraanstaande neurowetenschappers, en bevestigd in klinische settings.</t>
  </si>
  <si>
    <t>Geen enkele bepaling kan de neurobiochemie volledig weergeven. De antwoorden op de vragen geven patronen weer van gedrag, gevoelens en gedachten, die direct zijn verbonden met de neurotransmitters in het brein. De "natuur" van een persoon is de combinatie van persoonlijkheid, geheugen, aandacht, en fysieke gezondheid. Deze bepaling is het eerste meetinstrument die al deze gebieden bepaald.</t>
  </si>
  <si>
    <t>Deze test is absoluut niet bedoeld als diagnosemiddel. Hiervoor kunt je je arts raadplegen.</t>
  </si>
  <si>
    <t>Gebruik</t>
  </si>
  <si>
    <t xml:space="preserve"> </t>
  </si>
  <si>
    <t>Doel Het doel van deze  profielbepaling is om een inzicht te krijgen in de kracht en verzwakking van het neurobiochemische systeem. Bij ieder neurotransmitterprofiel, ook wel natuur genoemd,  hoort een reeks aan kenmerken.  Door herstellen van één of meerdere verzwakte neurotransmitterprofielen kan in de basis het heelwordingsproces worden versterkt.</t>
  </si>
  <si>
    <t xml:space="preserve">Deze bepaling bestaat uit twee delen. In beide delen kunnen vragen uitsluitend beantwoord worden met Ja of Nee. Deel A bepaalt het van nature overheersende neurotransmitterprofiel. Deel B bepaalt of er sprake is van neuro‐biochemische tekorten binnen het neurotransmitterprofiel. </t>
  </si>
  <si>
    <t xml:space="preserve">Deze bepaling volgens Braverman is gebaseerd op ervaringen en ontwikkelingen over de laatste 50 jaar. Het combineert kennis uit observatie en experimenten die wereldwijd gepubliceerd zijn, maar ook gereviewed door vooraanstaande neurowetenschappers, en bevestigd in klinische settings. Geen enkele bepaling kan de neurobiochemie volledig weergeven. De antwoorden op de vragen geven patronen weer van gedrag, gevoelens en gedachten, die direct zijn verbonden met de neurotransmitters in het brein. De "natuur" van een persoon is de combinatie van persoonlijkheid, geheugen, aandacht, en fysieke gezondheid. Deze bepaling is het eerste meetinstrument die al deze gebieden bepaald. </t>
  </si>
  <si>
    <t xml:space="preserve">Doe beide bepalingen in één sessie. Zorg dat je niet afgeleid wordt. Er bestaan hierbij geen goede of foute antwoorden, het gaat om jouw natuurlijke aanleg. Het is niet beter om het één of het ander te hebben. Ieder mens heeft zijn sterke en zwakke kanten, dus antwoord zo eerlijk mogelijk, geef geen gewenste antwoorden. Bedenk niet voor de scores zijn geteld welke natuur / neurotransmitter jouw als beste past. Het verbaast soms wat de uitkomst is. </t>
  </si>
  <si>
    <t xml:space="preserve">Overdenk de vragen niet, geef je eerste gevoel weer. Deze bepaling sluit enige twijfel in antwoorden veelal uit. Aan het eind van iedere groep tel je alleen de ja‐ antwoorden op. De bepaling kan worden afgenomen vanaf 13 jarige leeftijd. Jongere patiënten dienen dit samen met de ouders te doen en kunnen niet relevante vragen overslaan. Dit geeft geen negatieve beïnvloeding van de bepaling. Het is niet zinvol om de bepaling binnen een maand te herhalen. Bij een herhaling hoeft alleen deel B herhaalt te worden. Het gebruik van medicijnen bij deze test is geen probleem. Er kan een lichte invloed zijn, maar zal wellicht aanleiding zijn om de behandelstrategie beter te kunnen bijsturen. </t>
  </si>
  <si>
    <t>NOOT: Deze bepaling bevat een aantal vragen die je mogelijk niet aan anderen wil laten weten. Het is niet noodzakelijk om de antwoorden te overhandigen. Je kunt desgewenst alleen de score doorgeven.</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</si>
</sst>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theme="1"/>
      <name val="Calibri"/>
      <family val="2"/>
      <scheme val="minor"/>
    </font>
    <font>
      <sz val="10"/>
      <color indexed="8"/>
      <name val="Calibri"/>
      <family val="2"/>
    </font>
    <font>
      <u/>
      <sz val="10"/>
      <color indexed="8"/>
      <name val="Calibri"/>
      <family val="2"/>
    </font>
    <font>
      <i/>
      <sz val="10"/>
      <color indexed="8"/>
      <name val="Calibri"/>
      <family val="2"/>
    </font>
    <font>
      <b/>
      <sz val="10"/>
      <color indexed="60"/>
      <name val="Calibri"/>
      <family val="2"/>
    </font>
    <font>
      <i/>
      <sz val="8"/>
      <name val="Calibri"/>
      <family val="2"/>
    </font>
    <font>
      <sz val="8"/>
      <name val="Calibri"/>
      <family val="2"/>
    </font>
    <font>
      <b/>
      <u/>
      <sz val="14"/>
      <color indexed="10"/>
      <name val="Calibri"/>
      <family val="2"/>
    </font>
    <font>
      <sz val="10"/>
      <color theme="1"/>
      <name val="Calibri"/>
      <family val="2"/>
      <scheme val="minor"/>
    </font>
    <font>
      <b/>
      <i/>
      <sz val="16"/>
      <color theme="1"/>
      <name val="Calibri"/>
      <family val="2"/>
      <scheme val="minor"/>
    </font>
    <font>
      <b/>
      <sz val="14"/>
      <color theme="1"/>
      <name val="Calibri"/>
      <family val="2"/>
      <scheme val="minor"/>
    </font>
    <font>
      <b/>
      <sz val="10"/>
      <color theme="1"/>
      <name val="Calibri"/>
      <family val="2"/>
      <scheme val="minor"/>
    </font>
    <font>
      <b/>
      <i/>
      <sz val="10"/>
      <color theme="1"/>
      <name val="Calibri"/>
      <family val="2"/>
      <scheme val="minor"/>
    </font>
    <font>
      <sz val="14"/>
      <color theme="1"/>
      <name val="Calibri"/>
      <family val="2"/>
      <scheme val="minor"/>
    </font>
    <font>
      <sz val="12"/>
      <color theme="1"/>
      <name val="Calibri"/>
      <family val="2"/>
      <scheme val="minor"/>
    </font>
    <font>
      <b/>
      <i/>
      <sz val="12"/>
      <color theme="1"/>
      <name val="Calibri"/>
      <family val="2"/>
      <scheme val="minor"/>
    </font>
    <font>
      <sz val="8"/>
      <color theme="1"/>
      <name val="Calibri"/>
      <family val="2"/>
      <scheme val="minor"/>
    </font>
    <font>
      <b/>
      <sz val="12"/>
      <color theme="1"/>
      <name val="Calibri"/>
      <family val="2"/>
      <scheme val="minor"/>
    </font>
    <font>
      <b/>
      <i/>
      <sz val="14"/>
      <color theme="1"/>
      <name val="Calibri"/>
      <family val="2"/>
      <scheme val="minor"/>
    </font>
    <font>
      <sz val="10"/>
      <name val="Calibri"/>
      <family val="2"/>
      <scheme val="minor"/>
    </font>
    <font>
      <sz val="10"/>
      <color theme="0" tint="-4.9989318521683403E-2"/>
      <name val="Calibri"/>
      <family val="2"/>
      <scheme val="minor"/>
    </font>
    <font>
      <sz val="10"/>
      <color rgb="FF0000FF"/>
      <name val="Calibri"/>
      <family val="2"/>
      <scheme val="minor"/>
    </font>
    <font>
      <b/>
      <sz val="10"/>
      <color rgb="FF0000FF"/>
      <name val="Calibri"/>
      <family val="2"/>
      <scheme val="minor"/>
    </font>
    <font>
      <b/>
      <sz val="10"/>
      <color rgb="FFC00000"/>
      <name val="Calibri"/>
      <family val="2"/>
      <scheme val="minor"/>
    </font>
    <font>
      <b/>
      <sz val="11"/>
      <color rgb="FFFF0000"/>
      <name val="Calibri"/>
      <family val="2"/>
      <scheme val="minor"/>
    </font>
    <font>
      <b/>
      <sz val="10"/>
      <color rgb="FFFF0000"/>
      <name val="Calibri"/>
      <family val="2"/>
      <scheme val="minor"/>
    </font>
    <font>
      <b/>
      <sz val="10"/>
      <color rgb="FF008000"/>
      <name val="Calibri"/>
      <family val="2"/>
      <scheme val="minor"/>
    </font>
    <font>
      <b/>
      <sz val="10"/>
      <color rgb="FF7030A0"/>
      <name val="Calibri"/>
      <family val="2"/>
      <scheme val="minor"/>
    </font>
    <font>
      <b/>
      <sz val="12"/>
      <name val="Calibri"/>
      <family val="2"/>
      <scheme val="minor"/>
    </font>
    <font>
      <b/>
      <sz val="10"/>
      <name val="Calibri"/>
      <family val="2"/>
      <scheme val="minor"/>
    </font>
    <font>
      <sz val="7"/>
      <color theme="1"/>
      <name val="Calibri"/>
      <family val="2"/>
      <scheme val="minor"/>
    </font>
    <font>
      <sz val="9"/>
      <color rgb="FFC00000"/>
      <name val="Calibri"/>
      <family val="2"/>
      <scheme val="minor"/>
    </font>
    <font>
      <sz val="9"/>
      <name val="Calibri"/>
      <family val="2"/>
      <scheme val="minor"/>
    </font>
    <font>
      <b/>
      <i/>
      <sz val="10"/>
      <name val="Calibri"/>
      <family val="2"/>
      <scheme val="minor"/>
    </font>
    <font>
      <sz val="14"/>
      <name val="Calibri"/>
      <family val="2"/>
      <scheme val="minor"/>
    </font>
    <font>
      <b/>
      <i/>
      <sz val="12"/>
      <name val="Calibri"/>
      <family val="2"/>
      <scheme val="minor"/>
    </font>
    <font>
      <sz val="8"/>
      <name val="Calibri"/>
      <family val="2"/>
      <scheme val="minor"/>
    </font>
    <font>
      <b/>
      <sz val="14"/>
      <color rgb="FFFF0000"/>
      <name val="Calibri"/>
      <family val="2"/>
      <scheme val="minor"/>
    </font>
    <font>
      <b/>
      <sz val="16"/>
      <color rgb="FFFF0000"/>
      <name val="Calibri"/>
      <family val="2"/>
      <scheme val="minor"/>
    </font>
    <font>
      <b/>
      <sz val="18"/>
      <color rgb="FFFF0000"/>
      <name val="Calibri"/>
      <family val="2"/>
      <scheme val="minor"/>
    </font>
    <font>
      <sz val="11"/>
      <color rgb="FF312626"/>
      <name val="Calibri"/>
      <family val="2"/>
      <scheme val="minor"/>
    </font>
    <font>
      <sz val="11"/>
      <color rgb="FF312626"/>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
      <patternFill patternType="solid">
        <fgColor rgb="FFFFCC00"/>
        <bgColor indexed="64"/>
      </patternFill>
    </fill>
    <fill>
      <patternFill patternType="solid">
        <fgColor rgb="FFFF7C80"/>
        <bgColor indexed="64"/>
      </patternFill>
    </fill>
    <fill>
      <patternFill patternType="solid">
        <fgColor rgb="FFFF0000"/>
        <bgColor indexed="64"/>
      </patternFill>
    </fill>
    <fill>
      <patternFill patternType="solid">
        <fgColor rgb="FFF79D53"/>
        <bgColor indexed="64"/>
      </patternFill>
    </fill>
    <fill>
      <patternFill patternType="solid">
        <fgColor rgb="FF00FF00"/>
        <bgColor indexed="64"/>
      </patternFill>
    </fill>
    <fill>
      <patternFill patternType="solid">
        <fgColor rgb="FFCCFFCC"/>
        <bgColor indexed="64"/>
      </patternFill>
    </fill>
    <fill>
      <patternFill patternType="solid">
        <fgColor theme="0" tint="-0.14999847407452621"/>
        <bgColor indexed="64"/>
      </patternFill>
    </fill>
  </fills>
  <borders count="9">
    <border>
      <left/>
      <right/>
      <top/>
      <bottom/>
      <diagonal/>
    </border>
    <border>
      <left/>
      <right/>
      <top/>
      <bottom style="thick">
        <color auto="1"/>
      </bottom>
      <diagonal/>
    </border>
    <border>
      <left/>
      <right/>
      <top style="thin">
        <color auto="1"/>
      </top>
      <bottom/>
      <diagonal/>
    </border>
    <border>
      <left/>
      <right/>
      <top style="thick">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bottom style="thin">
        <color auto="1"/>
      </bottom>
      <diagonal/>
    </border>
    <border>
      <left style="thin">
        <color auto="1"/>
      </left>
      <right/>
      <top style="thin">
        <color auto="1"/>
      </top>
      <bottom/>
      <diagonal/>
    </border>
  </borders>
  <cellStyleXfs count="1">
    <xf numFmtId="0" fontId="0" fillId="0" borderId="0"/>
  </cellStyleXfs>
  <cellXfs count="142">
    <xf numFmtId="0" fontId="0" fillId="0" borderId="0" xfId="0"/>
    <xf numFmtId="0" fontId="8" fillId="2" borderId="0" xfId="0" applyFont="1" applyFill="1" applyAlignment="1"/>
    <xf numFmtId="0" fontId="9" fillId="2" borderId="0" xfId="0" applyFont="1" applyFill="1" applyAlignment="1"/>
    <xf numFmtId="0" fontId="8" fillId="2" borderId="1" xfId="0" applyFont="1" applyFill="1" applyBorder="1" applyAlignment="1"/>
    <xf numFmtId="0" fontId="8" fillId="2" borderId="0" xfId="0" applyFont="1" applyFill="1" applyBorder="1" applyAlignment="1"/>
    <xf numFmtId="0" fontId="10" fillId="2" borderId="0" xfId="0" applyFont="1" applyFill="1" applyBorder="1" applyAlignment="1"/>
    <xf numFmtId="49" fontId="8" fillId="2" borderId="0" xfId="0" applyNumberFormat="1" applyFont="1" applyFill="1" applyAlignment="1"/>
    <xf numFmtId="0" fontId="11" fillId="2" borderId="0" xfId="0" applyFont="1" applyFill="1" applyBorder="1" applyAlignment="1"/>
    <xf numFmtId="0" fontId="8" fillId="2" borderId="2" xfId="0" applyFont="1" applyFill="1" applyBorder="1" applyAlignment="1"/>
    <xf numFmtId="0" fontId="12" fillId="2" borderId="2" xfId="0" applyFont="1" applyFill="1" applyBorder="1" applyAlignment="1"/>
    <xf numFmtId="0" fontId="11" fillId="2" borderId="0" xfId="0" applyFont="1" applyFill="1" applyAlignment="1"/>
    <xf numFmtId="0" fontId="8" fillId="2" borderId="3" xfId="0" applyFont="1" applyFill="1" applyBorder="1" applyAlignment="1"/>
    <xf numFmtId="0" fontId="13" fillId="2" borderId="0" xfId="0" applyFont="1" applyFill="1" applyBorder="1" applyAlignment="1"/>
    <xf numFmtId="0" fontId="14" fillId="2" borderId="2" xfId="0" applyFont="1" applyFill="1" applyBorder="1" applyAlignment="1"/>
    <xf numFmtId="0" fontId="15" fillId="2" borderId="2" xfId="0" applyFont="1" applyFill="1" applyBorder="1" applyAlignment="1"/>
    <xf numFmtId="49" fontId="11" fillId="2" borderId="0" xfId="0" applyNumberFormat="1" applyFont="1" applyFill="1" applyAlignment="1"/>
    <xf numFmtId="0" fontId="8" fillId="2" borderId="0" xfId="0" applyFont="1" applyFill="1" applyAlignment="1">
      <alignment vertical="top"/>
    </xf>
    <xf numFmtId="49" fontId="8" fillId="3" borderId="4" xfId="0" applyNumberFormat="1" applyFont="1" applyFill="1" applyBorder="1" applyAlignment="1" applyProtection="1">
      <alignment horizontal="center"/>
      <protection locked="0"/>
    </xf>
    <xf numFmtId="0" fontId="16" fillId="2" borderId="0" xfId="0" applyFont="1" applyFill="1" applyAlignment="1"/>
    <xf numFmtId="0" fontId="11" fillId="2" borderId="0" xfId="0" applyFont="1" applyFill="1" applyAlignment="1">
      <alignment horizontal="center"/>
    </xf>
    <xf numFmtId="0" fontId="10" fillId="2" borderId="0" xfId="0" applyFont="1" applyFill="1" applyAlignment="1">
      <alignment vertical="top"/>
    </xf>
    <xf numFmtId="0" fontId="17" fillId="2" borderId="2" xfId="0" applyFont="1" applyFill="1" applyBorder="1" applyAlignment="1"/>
    <xf numFmtId="49" fontId="11" fillId="2" borderId="2" xfId="0" applyNumberFormat="1" applyFont="1" applyFill="1" applyBorder="1" applyAlignment="1"/>
    <xf numFmtId="0" fontId="11" fillId="2" borderId="2" xfId="0" applyFont="1" applyFill="1" applyBorder="1" applyAlignment="1"/>
    <xf numFmtId="0" fontId="18" fillId="2" borderId="0" xfId="0" applyFont="1" applyFill="1" applyAlignment="1"/>
    <xf numFmtId="49" fontId="8" fillId="4" borderId="0" xfId="0" applyNumberFormat="1" applyFont="1" applyFill="1" applyAlignment="1">
      <alignment horizontal="center" vertical="top"/>
    </xf>
    <xf numFmtId="49" fontId="8" fillId="5" borderId="0" xfId="0" applyNumberFormat="1" applyFont="1" applyFill="1" applyAlignment="1">
      <alignment horizontal="center" vertical="top"/>
    </xf>
    <xf numFmtId="49" fontId="8" fillId="6" borderId="0" xfId="0" applyNumberFormat="1" applyFont="1" applyFill="1" applyAlignment="1">
      <alignment horizontal="center" vertical="top"/>
    </xf>
    <xf numFmtId="0" fontId="8" fillId="2" borderId="0" xfId="0" applyFont="1" applyFill="1" applyAlignment="1">
      <alignment horizontal="center"/>
    </xf>
    <xf numFmtId="0" fontId="9" fillId="2" borderId="0" xfId="0" applyFont="1" applyFill="1" applyAlignment="1">
      <alignment horizontal="left" vertical="top"/>
    </xf>
    <xf numFmtId="0" fontId="8" fillId="2" borderId="1" xfId="0" applyFont="1" applyFill="1" applyBorder="1" applyAlignment="1">
      <alignment horizontal="center"/>
    </xf>
    <xf numFmtId="0" fontId="8" fillId="2" borderId="0" xfId="0" applyFont="1" applyFill="1" applyBorder="1" applyAlignment="1">
      <alignment horizontal="center"/>
    </xf>
    <xf numFmtId="0" fontId="8" fillId="2" borderId="2" xfId="0" applyFont="1" applyFill="1" applyBorder="1" applyAlignment="1">
      <alignment horizontal="center"/>
    </xf>
    <xf numFmtId="0" fontId="8" fillId="2" borderId="3" xfId="0" applyFont="1" applyFill="1" applyBorder="1" applyAlignment="1">
      <alignment horizontal="center"/>
    </xf>
    <xf numFmtId="0" fontId="13" fillId="2" borderId="0" xfId="0" applyFont="1" applyFill="1" applyBorder="1" applyAlignment="1">
      <alignment horizontal="center"/>
    </xf>
    <xf numFmtId="0" fontId="14" fillId="2" borderId="2" xfId="0" applyFont="1" applyFill="1" applyBorder="1" applyAlignment="1">
      <alignment horizontal="center"/>
    </xf>
    <xf numFmtId="0" fontId="19" fillId="7" borderId="0" xfId="0" applyFont="1" applyFill="1" applyAlignment="1">
      <alignment horizontal="center" vertical="top"/>
    </xf>
    <xf numFmtId="49" fontId="20" fillId="2" borderId="0" xfId="0" applyNumberFormat="1" applyFont="1" applyFill="1" applyAlignment="1" applyProtection="1">
      <protection hidden="1"/>
    </xf>
    <xf numFmtId="0" fontId="20" fillId="2" borderId="1" xfId="0" applyFont="1" applyFill="1" applyBorder="1" applyAlignment="1"/>
    <xf numFmtId="0" fontId="8" fillId="2" borderId="0" xfId="0" applyFont="1" applyFill="1" applyAlignment="1"/>
    <xf numFmtId="0" fontId="8" fillId="2" borderId="0" xfId="0" applyFont="1" applyFill="1" applyAlignment="1"/>
    <xf numFmtId="0" fontId="8" fillId="2" borderId="0" xfId="0" applyFont="1" applyFill="1" applyAlignment="1">
      <alignment horizontal="center"/>
    </xf>
    <xf numFmtId="0" fontId="21" fillId="2" borderId="2" xfId="0" applyFont="1" applyFill="1" applyBorder="1" applyAlignment="1"/>
    <xf numFmtId="49" fontId="22" fillId="2" borderId="2" xfId="0" applyNumberFormat="1" applyFont="1" applyFill="1" applyBorder="1" applyAlignment="1"/>
    <xf numFmtId="0" fontId="22" fillId="2" borderId="2" xfId="0" applyFont="1" applyFill="1" applyBorder="1" applyAlignment="1"/>
    <xf numFmtId="0" fontId="21" fillId="2" borderId="2" xfId="0" applyFont="1" applyFill="1" applyBorder="1" applyAlignment="1">
      <alignment horizontal="center"/>
    </xf>
    <xf numFmtId="0" fontId="21" fillId="2" borderId="0" xfId="0" applyFont="1" applyFill="1" applyAlignment="1"/>
    <xf numFmtId="0" fontId="22" fillId="2" borderId="0" xfId="0" applyFont="1" applyFill="1" applyAlignment="1"/>
    <xf numFmtId="49" fontId="8" fillId="2" borderId="0" xfId="0" applyNumberFormat="1" applyFont="1" applyFill="1" applyBorder="1" applyAlignment="1">
      <alignment vertical="top"/>
    </xf>
    <xf numFmtId="0" fontId="23" fillId="2" borderId="0" xfId="0" applyFont="1" applyFill="1" applyBorder="1" applyAlignment="1"/>
    <xf numFmtId="0" fontId="8" fillId="3" borderId="0" xfId="0" applyFont="1" applyFill="1" applyAlignment="1"/>
    <xf numFmtId="49" fontId="20" fillId="3" borderId="0" xfId="0" applyNumberFormat="1" applyFont="1" applyFill="1" applyAlignment="1" applyProtection="1">
      <protection hidden="1"/>
    </xf>
    <xf numFmtId="0" fontId="8" fillId="3" borderId="0" xfId="0" applyFont="1" applyFill="1" applyAlignment="1">
      <alignment horizontal="center"/>
    </xf>
    <xf numFmtId="0" fontId="9" fillId="3" borderId="0" xfId="0" applyFont="1" applyFill="1" applyAlignment="1"/>
    <xf numFmtId="0" fontId="8" fillId="3" borderId="0" xfId="0" applyFont="1" applyFill="1" applyBorder="1" applyAlignment="1"/>
    <xf numFmtId="49" fontId="8" fillId="3" borderId="0" xfId="0" applyNumberFormat="1" applyFont="1" applyFill="1" applyBorder="1" applyAlignment="1"/>
    <xf numFmtId="0" fontId="10" fillId="3" borderId="0" xfId="0" applyFont="1" applyFill="1" applyBorder="1" applyAlignment="1"/>
    <xf numFmtId="0" fontId="8" fillId="3" borderId="0" xfId="0" applyFont="1" applyFill="1" applyBorder="1" applyAlignment="1">
      <alignment horizontal="center"/>
    </xf>
    <xf numFmtId="0" fontId="12" fillId="3" borderId="2" xfId="0" applyFont="1" applyFill="1" applyBorder="1" applyAlignment="1"/>
    <xf numFmtId="0" fontId="8" fillId="3" borderId="2" xfId="0" applyFont="1" applyFill="1" applyBorder="1" applyAlignment="1"/>
    <xf numFmtId="0" fontId="8" fillId="3" borderId="2" xfId="0" applyFont="1" applyFill="1" applyBorder="1" applyAlignment="1">
      <alignment horizontal="center"/>
    </xf>
    <xf numFmtId="0" fontId="11" fillId="3" borderId="0" xfId="0" applyFont="1" applyFill="1" applyBorder="1" applyAlignment="1"/>
    <xf numFmtId="0" fontId="11" fillId="3" borderId="0" xfId="0" applyFont="1" applyFill="1" applyAlignment="1"/>
    <xf numFmtId="0" fontId="8" fillId="3" borderId="3" xfId="0" applyFont="1" applyFill="1" applyBorder="1" applyAlignment="1"/>
    <xf numFmtId="0" fontId="8" fillId="3" borderId="3" xfId="0" applyFont="1" applyFill="1" applyBorder="1" applyAlignment="1">
      <alignment horizontal="center"/>
    </xf>
    <xf numFmtId="0" fontId="13" fillId="3" borderId="0" xfId="0" applyFont="1" applyFill="1" applyBorder="1" applyAlignment="1"/>
    <xf numFmtId="0" fontId="13" fillId="3" borderId="0" xfId="0" applyFont="1" applyFill="1" applyBorder="1" applyAlignment="1">
      <alignment horizontal="center"/>
    </xf>
    <xf numFmtId="0" fontId="15" fillId="3" borderId="2" xfId="0" applyFont="1" applyFill="1" applyBorder="1" applyAlignment="1"/>
    <xf numFmtId="0" fontId="14" fillId="3" borderId="2" xfId="0" applyFont="1" applyFill="1" applyBorder="1" applyAlignment="1"/>
    <xf numFmtId="0" fontId="14" fillId="3" borderId="2" xfId="0" applyFont="1" applyFill="1" applyBorder="1" applyAlignment="1">
      <alignment horizontal="center"/>
    </xf>
    <xf numFmtId="49" fontId="8" fillId="3" borderId="0" xfId="0" applyNumberFormat="1" applyFont="1" applyFill="1" applyAlignment="1"/>
    <xf numFmtId="0" fontId="8" fillId="8" borderId="0" xfId="0" applyFont="1" applyFill="1" applyAlignment="1"/>
    <xf numFmtId="0" fontId="24" fillId="2" borderId="1" xfId="0" applyFont="1" applyFill="1" applyBorder="1" applyAlignment="1"/>
    <xf numFmtId="0" fontId="25" fillId="2" borderId="0" xfId="0" applyFont="1" applyFill="1" applyAlignment="1"/>
    <xf numFmtId="0" fontId="25" fillId="2" borderId="0" xfId="0" quotePrefix="1" applyFont="1" applyFill="1" applyAlignment="1"/>
    <xf numFmtId="0" fontId="26" fillId="2" borderId="0" xfId="0" applyFont="1" applyFill="1" applyAlignment="1">
      <alignment horizontal="right"/>
    </xf>
    <xf numFmtId="0" fontId="23" fillId="2" borderId="0" xfId="0" applyFont="1" applyFill="1" applyAlignment="1">
      <alignment horizontal="right"/>
    </xf>
    <xf numFmtId="0" fontId="27" fillId="2" borderId="0" xfId="0" applyFont="1" applyFill="1" applyAlignment="1">
      <alignment horizontal="right"/>
    </xf>
    <xf numFmtId="0" fontId="28" fillId="2" borderId="2" xfId="0" applyFont="1" applyFill="1" applyBorder="1" applyAlignment="1"/>
    <xf numFmtId="49" fontId="8" fillId="9" borderId="0" xfId="0" applyNumberFormat="1" applyFont="1" applyFill="1" applyAlignment="1">
      <alignment horizontal="center" vertical="top"/>
    </xf>
    <xf numFmtId="0" fontId="29" fillId="2" borderId="5" xfId="0" applyFont="1" applyFill="1" applyBorder="1" applyAlignment="1">
      <alignment horizontal="center"/>
    </xf>
    <xf numFmtId="0" fontId="29" fillId="2" borderId="6" xfId="0" applyFont="1" applyFill="1" applyBorder="1" applyAlignment="1">
      <alignment horizontal="center"/>
    </xf>
    <xf numFmtId="49" fontId="19" fillId="9" borderId="0" xfId="0" applyNumberFormat="1" applyFont="1" applyFill="1" applyAlignment="1">
      <alignment horizontal="center" vertical="top"/>
    </xf>
    <xf numFmtId="49" fontId="19" fillId="4" borderId="0" xfId="0" applyNumberFormat="1" applyFont="1" applyFill="1" applyAlignment="1">
      <alignment horizontal="center" vertical="top"/>
    </xf>
    <xf numFmtId="49" fontId="19" fillId="5" borderId="0" xfId="0" applyNumberFormat="1" applyFont="1" applyFill="1" applyAlignment="1">
      <alignment horizontal="center" vertical="top"/>
    </xf>
    <xf numFmtId="49" fontId="19" fillId="6" borderId="0" xfId="0" applyNumberFormat="1" applyFont="1" applyFill="1" applyAlignment="1">
      <alignment horizontal="center" vertical="top"/>
    </xf>
    <xf numFmtId="0" fontId="29" fillId="2" borderId="0" xfId="0" applyFont="1" applyFill="1" applyAlignment="1"/>
    <xf numFmtId="0" fontId="19" fillId="2" borderId="0" xfId="0" applyFont="1" applyFill="1" applyAlignment="1"/>
    <xf numFmtId="0" fontId="19" fillId="2" borderId="0" xfId="0" applyFont="1" applyFill="1" applyAlignment="1">
      <alignment horizontal="center"/>
    </xf>
    <xf numFmtId="0" fontId="23" fillId="3" borderId="0" xfId="0" applyFont="1" applyFill="1" applyBorder="1" applyAlignment="1"/>
    <xf numFmtId="0" fontId="11" fillId="3" borderId="0" xfId="0" applyFont="1" applyFill="1" applyAlignment="1">
      <alignment horizontal="center"/>
    </xf>
    <xf numFmtId="0" fontId="11" fillId="3" borderId="7" xfId="0" applyFont="1" applyFill="1" applyBorder="1" applyAlignment="1"/>
    <xf numFmtId="0" fontId="8" fillId="2" borderId="0" xfId="0" applyFont="1" applyFill="1" applyAlignment="1">
      <alignment horizontal="right"/>
    </xf>
    <xf numFmtId="0" fontId="30" fillId="2" borderId="0" xfId="0" applyFont="1" applyFill="1" applyAlignment="1">
      <alignment horizontal="right"/>
    </xf>
    <xf numFmtId="0" fontId="31" fillId="2" borderId="0" xfId="0" applyFont="1" applyFill="1" applyAlignment="1"/>
    <xf numFmtId="49" fontId="31" fillId="2" borderId="0" xfId="0" applyNumberFormat="1" applyFont="1" applyFill="1" applyBorder="1" applyAlignment="1"/>
    <xf numFmtId="0" fontId="31" fillId="2" borderId="0" xfId="0" applyFont="1" applyFill="1" applyBorder="1" applyAlignment="1"/>
    <xf numFmtId="0" fontId="31" fillId="2" borderId="0" xfId="0" applyFont="1" applyFill="1" applyAlignment="1">
      <alignment horizontal="center"/>
    </xf>
    <xf numFmtId="49" fontId="8" fillId="10" borderId="0" xfId="0" applyNumberFormat="1" applyFont="1" applyFill="1" applyAlignment="1">
      <alignment horizontal="center" vertical="top"/>
    </xf>
    <xf numFmtId="49" fontId="19" fillId="10" borderId="0" xfId="0" applyNumberFormat="1" applyFont="1" applyFill="1" applyAlignment="1">
      <alignment horizontal="center" vertical="top"/>
    </xf>
    <xf numFmtId="0" fontId="9" fillId="2" borderId="0" xfId="0" applyFont="1" applyFill="1" applyAlignment="1">
      <alignment horizontal="left" vertical="top"/>
    </xf>
    <xf numFmtId="0" fontId="11" fillId="2" borderId="7" xfId="0" applyFont="1" applyFill="1" applyBorder="1" applyAlignment="1">
      <alignment horizontal="center"/>
    </xf>
    <xf numFmtId="0" fontId="32" fillId="3" borderId="1" xfId="0" applyFont="1" applyFill="1" applyBorder="1" applyAlignment="1"/>
    <xf numFmtId="0" fontId="19" fillId="3" borderId="1" xfId="0" applyFont="1" applyFill="1" applyBorder="1" applyAlignment="1"/>
    <xf numFmtId="0" fontId="19" fillId="3" borderId="1" xfId="0" applyFont="1" applyFill="1" applyBorder="1" applyAlignment="1">
      <alignment horizontal="center"/>
    </xf>
    <xf numFmtId="49" fontId="19" fillId="3" borderId="4" xfId="0" applyNumberFormat="1" applyFont="1" applyFill="1" applyBorder="1" applyAlignment="1" applyProtection="1">
      <alignment horizontal="center"/>
      <protection locked="0"/>
    </xf>
    <xf numFmtId="0" fontId="33" fillId="2" borderId="2" xfId="0" applyFont="1" applyFill="1" applyBorder="1" applyAlignment="1"/>
    <xf numFmtId="0" fontId="19" fillId="2" borderId="3" xfId="0" applyFont="1" applyFill="1" applyBorder="1" applyAlignment="1"/>
    <xf numFmtId="0" fontId="34" fillId="2" borderId="0" xfId="0" applyFont="1" applyFill="1" applyBorder="1" applyAlignment="1"/>
    <xf numFmtId="0" fontId="19" fillId="2" borderId="0" xfId="0" applyFont="1" applyFill="1" applyBorder="1" applyAlignment="1"/>
    <xf numFmtId="0" fontId="35" fillId="2" borderId="2" xfId="0" applyFont="1" applyFill="1" applyBorder="1" applyAlignment="1"/>
    <xf numFmtId="0" fontId="36" fillId="2" borderId="0" xfId="0" applyFont="1" applyFill="1" applyBorder="1" applyAlignment="1"/>
    <xf numFmtId="0" fontId="26" fillId="2" borderId="0" xfId="0" applyFont="1" applyFill="1" applyAlignment="1">
      <alignment horizontal="left"/>
    </xf>
    <xf numFmtId="0" fontId="23" fillId="2" borderId="0" xfId="0" applyFont="1" applyFill="1" applyAlignment="1">
      <alignment horizontal="left"/>
    </xf>
    <xf numFmtId="0" fontId="27" fillId="2" borderId="0" xfId="0" applyFont="1" applyFill="1" applyAlignment="1">
      <alignment horizontal="left"/>
    </xf>
    <xf numFmtId="0" fontId="17" fillId="2" borderId="2" xfId="0" applyFont="1" applyFill="1" applyBorder="1" applyAlignment="1">
      <alignment horizontal="left"/>
    </xf>
    <xf numFmtId="0" fontId="28" fillId="2" borderId="2" xfId="0" applyFont="1" applyFill="1" applyBorder="1" applyAlignment="1">
      <alignment horizontal="left"/>
    </xf>
    <xf numFmtId="0" fontId="21" fillId="2" borderId="0" xfId="0" applyFont="1" applyFill="1" applyAlignment="1">
      <alignment horizontal="left"/>
    </xf>
    <xf numFmtId="49" fontId="11" fillId="2" borderId="0" xfId="0" applyNumberFormat="1" applyFont="1" applyFill="1" applyAlignment="1">
      <alignment horizontal="right"/>
    </xf>
    <xf numFmtId="0" fontId="21" fillId="2" borderId="0" xfId="0" applyFont="1" applyFill="1" applyAlignment="1">
      <alignment horizontal="right"/>
    </xf>
    <xf numFmtId="0" fontId="25" fillId="2" borderId="2" xfId="0" applyFont="1" applyFill="1" applyBorder="1" applyAlignment="1"/>
    <xf numFmtId="0" fontId="11" fillId="3" borderId="8" xfId="0" applyFont="1" applyFill="1" applyBorder="1" applyAlignment="1">
      <alignment horizontal="center"/>
    </xf>
    <xf numFmtId="0" fontId="0" fillId="0" borderId="0" xfId="0" applyAlignment="1">
      <alignment wrapText="1"/>
    </xf>
    <xf numFmtId="0" fontId="25" fillId="2" borderId="0" xfId="0" applyFont="1" applyFill="1" applyBorder="1" applyAlignment="1"/>
    <xf numFmtId="0" fontId="38" fillId="0" borderId="0" xfId="0" applyFont="1"/>
    <xf numFmtId="0" fontId="39" fillId="2" borderId="0" xfId="0" applyFont="1" applyFill="1" applyAlignment="1">
      <alignment wrapText="1"/>
    </xf>
    <xf numFmtId="0" fontId="0" fillId="2" borderId="0" xfId="0" applyFill="1" applyAlignment="1">
      <alignment wrapText="1"/>
    </xf>
    <xf numFmtId="0" fontId="40" fillId="2" borderId="0" xfId="0" applyFont="1" applyFill="1" applyAlignment="1">
      <alignment vertical="center" wrapText="1"/>
    </xf>
    <xf numFmtId="0" fontId="0" fillId="2" borderId="0" xfId="0" applyFont="1" applyFill="1" applyAlignment="1">
      <alignment wrapText="1"/>
    </xf>
    <xf numFmtId="0" fontId="41" fillId="2" borderId="0" xfId="0" applyFont="1" applyFill="1" applyAlignment="1">
      <alignment vertical="center" wrapText="1"/>
    </xf>
    <xf numFmtId="0" fontId="37" fillId="2" borderId="0" xfId="0" applyFont="1" applyFill="1" applyAlignment="1">
      <alignment wrapText="1"/>
    </xf>
    <xf numFmtId="0" fontId="38" fillId="2" borderId="0" xfId="0" applyFont="1" applyFill="1" applyAlignment="1">
      <alignment wrapText="1"/>
    </xf>
    <xf numFmtId="0" fontId="0" fillId="11" borderId="0" xfId="0" applyFill="1"/>
    <xf numFmtId="0" fontId="38" fillId="11" borderId="0" xfId="0" applyFont="1" applyFill="1"/>
    <xf numFmtId="0" fontId="0" fillId="11" borderId="0" xfId="0" applyFill="1" applyAlignment="1">
      <alignment wrapText="1"/>
    </xf>
    <xf numFmtId="0" fontId="9" fillId="2" borderId="0" xfId="0" applyFont="1" applyFill="1" applyAlignment="1">
      <alignment horizontal="left" vertical="top"/>
    </xf>
    <xf numFmtId="0" fontId="8" fillId="2" borderId="0" xfId="0" applyFont="1" applyFill="1" applyAlignment="1">
      <alignment vertical="top" wrapText="1"/>
    </xf>
    <xf numFmtId="0" fontId="0" fillId="0" borderId="0" xfId="0" applyAlignment="1"/>
    <xf numFmtId="0" fontId="8" fillId="2" borderId="0" xfId="0" applyFont="1" applyFill="1" applyAlignment="1">
      <alignment vertical="center"/>
    </xf>
    <xf numFmtId="0" fontId="0" fillId="0" borderId="0" xfId="0" applyAlignment="1">
      <alignment vertical="center"/>
    </xf>
    <xf numFmtId="0" fontId="0" fillId="0" borderId="7" xfId="0" applyBorder="1" applyAlignment="1">
      <alignment vertical="center"/>
    </xf>
    <xf numFmtId="0" fontId="37" fillId="2" borderId="0" xfId="0" applyFont="1" applyFill="1" applyAlignment="1">
      <alignment horizontal="center"/>
    </xf>
  </cellXfs>
  <cellStyles count="1">
    <cellStyle name="Normaal" xfId="0" builtinId="0"/>
  </cellStyles>
  <dxfs count="72">
    <dxf>
      <fill>
        <patternFill>
          <bgColor rgb="FFFF7C80"/>
        </patternFill>
      </fill>
    </dxf>
    <dxf>
      <fill>
        <patternFill>
          <bgColor rgb="FFFFC000"/>
        </patternFill>
      </fill>
    </dxf>
    <dxf>
      <fill>
        <patternFill>
          <bgColor rgb="FFCCFFCC"/>
        </patternFill>
      </fill>
    </dxf>
    <dxf>
      <fill>
        <patternFill>
          <bgColor rgb="FF00FF00"/>
        </patternFill>
      </fill>
    </dxf>
    <dxf>
      <fill>
        <patternFill>
          <bgColor rgb="FFFF0000"/>
        </patternFill>
      </fill>
    </dxf>
    <dxf>
      <fill>
        <patternFill>
          <bgColor rgb="FFFFFF99"/>
        </patternFill>
      </fill>
    </dxf>
    <dxf>
      <fill>
        <patternFill>
          <bgColor rgb="FFFF7C80"/>
        </patternFill>
      </fill>
    </dxf>
    <dxf>
      <fill>
        <patternFill>
          <bgColor rgb="FFFFC000"/>
        </patternFill>
      </fill>
    </dxf>
    <dxf>
      <fill>
        <patternFill>
          <bgColor rgb="FFCCFFCC"/>
        </patternFill>
      </fill>
    </dxf>
    <dxf>
      <fill>
        <patternFill>
          <bgColor rgb="FF00FF00"/>
        </patternFill>
      </fill>
    </dxf>
    <dxf>
      <fill>
        <patternFill>
          <bgColor rgb="FFFF0000"/>
        </patternFill>
      </fill>
    </dxf>
    <dxf>
      <fill>
        <patternFill>
          <bgColor rgb="FFFFFF99"/>
        </patternFill>
      </fill>
    </dxf>
    <dxf>
      <fill>
        <patternFill>
          <bgColor rgb="FFFF7C80"/>
        </patternFill>
      </fill>
    </dxf>
    <dxf>
      <fill>
        <patternFill>
          <bgColor rgb="FFFFC000"/>
        </patternFill>
      </fill>
    </dxf>
    <dxf>
      <fill>
        <patternFill>
          <bgColor rgb="FFCCFFCC"/>
        </patternFill>
      </fill>
    </dxf>
    <dxf>
      <fill>
        <patternFill>
          <bgColor rgb="FF00FF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7C80"/>
        </patternFill>
      </fill>
    </dxf>
    <dxf>
      <fill>
        <patternFill>
          <bgColor rgb="FFFFC000"/>
        </patternFill>
      </fill>
    </dxf>
    <dxf>
      <fill>
        <patternFill>
          <bgColor rgb="FFFFFF99"/>
        </patternFill>
      </fill>
    </dxf>
    <dxf>
      <fill>
        <patternFill>
          <bgColor rgb="FFCCFFCC"/>
        </patternFill>
      </fill>
    </dxf>
    <dxf>
      <fill>
        <patternFill>
          <bgColor rgb="FF00FF00"/>
        </patternFill>
      </fill>
    </dxf>
    <dxf>
      <fill>
        <patternFill>
          <bgColor rgb="FFFF0000"/>
        </patternFill>
      </fill>
    </dxf>
    <dxf>
      <fill>
        <patternFill>
          <bgColor rgb="FFFF7C80"/>
        </patternFill>
      </fill>
    </dxf>
    <dxf>
      <fill>
        <patternFill>
          <bgColor rgb="FFFFC000"/>
        </patternFill>
      </fill>
    </dxf>
    <dxf>
      <fill>
        <patternFill>
          <bgColor rgb="FFCCFFCC"/>
        </patternFill>
      </fill>
    </dxf>
    <dxf>
      <fill>
        <patternFill>
          <bgColor rgb="FF00FF00"/>
        </patternFill>
      </fill>
    </dxf>
    <dxf>
      <fill>
        <patternFill>
          <bgColor rgb="FFFFFF99"/>
        </patternFill>
      </fill>
    </dxf>
    <dxf>
      <fill>
        <patternFill>
          <bgColor rgb="FFFF7C80"/>
        </patternFill>
      </fill>
    </dxf>
    <dxf>
      <fill>
        <patternFill>
          <bgColor rgb="FFFFC000"/>
        </patternFill>
      </fill>
    </dxf>
    <dxf>
      <fill>
        <patternFill>
          <bgColor rgb="FFFFFF99"/>
        </patternFill>
      </fill>
    </dxf>
    <dxf>
      <fill>
        <patternFill>
          <bgColor rgb="FFCCFFCC"/>
        </patternFill>
      </fill>
    </dxf>
    <dxf>
      <fill>
        <patternFill>
          <bgColor rgb="FF00FF00"/>
        </patternFill>
      </fill>
    </dxf>
    <dxf>
      <fill>
        <patternFill>
          <bgColor rgb="FFFF0000"/>
        </patternFill>
      </fill>
    </dxf>
    <dxf>
      <fill>
        <patternFill>
          <bgColor rgb="FFFF0000"/>
        </patternFill>
      </fill>
    </dxf>
    <dxf>
      <fill>
        <patternFill>
          <bgColor rgb="FFFF7C80"/>
        </patternFill>
      </fill>
    </dxf>
    <dxf>
      <fill>
        <patternFill>
          <bgColor rgb="FFFFC000"/>
        </patternFill>
      </fill>
    </dxf>
    <dxf>
      <fill>
        <patternFill>
          <bgColor rgb="FFCCFFCC"/>
        </patternFill>
      </fill>
    </dxf>
    <dxf>
      <fill>
        <patternFill>
          <bgColor rgb="FF00FF00"/>
        </patternFill>
      </fill>
    </dxf>
    <dxf>
      <fill>
        <patternFill>
          <bgColor rgb="FFFF0000"/>
        </patternFill>
      </fill>
    </dxf>
    <dxf>
      <fill>
        <patternFill>
          <bgColor rgb="FFFFFF99"/>
        </patternFill>
      </fill>
    </dxf>
    <dxf>
      <fill>
        <patternFill>
          <bgColor rgb="FFFF7C80"/>
        </patternFill>
      </fill>
    </dxf>
    <dxf>
      <fill>
        <patternFill>
          <bgColor rgb="FFFFC000"/>
        </patternFill>
      </fill>
    </dxf>
    <dxf>
      <fill>
        <patternFill>
          <bgColor rgb="FFFFFF99"/>
        </patternFill>
      </fill>
    </dxf>
    <dxf>
      <fill>
        <patternFill>
          <bgColor rgb="FFCCFFCC"/>
        </patternFill>
      </fill>
    </dxf>
    <dxf>
      <fill>
        <patternFill>
          <bgColor rgb="FF00FF00"/>
        </patternFill>
      </fill>
    </dxf>
    <dxf>
      <fill>
        <patternFill>
          <bgColor rgb="FFFF0000"/>
        </patternFill>
      </fill>
    </dxf>
    <dxf>
      <fill>
        <patternFill>
          <bgColor rgb="FFFF7C80"/>
        </patternFill>
      </fill>
    </dxf>
    <dxf>
      <fill>
        <patternFill>
          <bgColor rgb="FFFFC000"/>
        </patternFill>
      </fill>
    </dxf>
    <dxf>
      <fill>
        <patternFill>
          <bgColor rgb="FFCCFFCC"/>
        </patternFill>
      </fill>
    </dxf>
    <dxf>
      <fill>
        <patternFill>
          <bgColor rgb="FF00FF00"/>
        </patternFill>
      </fill>
    </dxf>
    <dxf>
      <fill>
        <patternFill>
          <bgColor rgb="FFFF0000"/>
        </patternFill>
      </fill>
    </dxf>
    <dxf>
      <fill>
        <patternFill>
          <bgColor rgb="FFFFFF99"/>
        </patternFill>
      </fill>
    </dxf>
    <dxf>
      <fill>
        <patternFill>
          <bgColor rgb="FFFF7C80"/>
        </patternFill>
      </fill>
    </dxf>
    <dxf>
      <fill>
        <patternFill>
          <bgColor rgb="FFFFC000"/>
        </patternFill>
      </fill>
    </dxf>
    <dxf>
      <fill>
        <patternFill>
          <bgColor rgb="FFCCFFCC"/>
        </patternFill>
      </fill>
    </dxf>
    <dxf>
      <fill>
        <patternFill>
          <bgColor rgb="FF00FF00"/>
        </patternFill>
      </fill>
    </dxf>
    <dxf>
      <fill>
        <patternFill>
          <bgColor rgb="FFFF0000"/>
        </patternFill>
      </fill>
    </dxf>
    <dxf>
      <fill>
        <patternFill>
          <bgColor rgb="FFFFFF99"/>
        </patternFill>
      </fill>
    </dxf>
    <dxf>
      <fill>
        <patternFill>
          <bgColor rgb="FFFF7C80"/>
        </patternFill>
      </fill>
    </dxf>
    <dxf>
      <fill>
        <patternFill>
          <bgColor rgb="FFFFC000"/>
        </patternFill>
      </fill>
    </dxf>
    <dxf>
      <fill>
        <patternFill>
          <bgColor rgb="FFCCFFCC"/>
        </patternFill>
      </fill>
    </dxf>
    <dxf>
      <fill>
        <patternFill>
          <bgColor rgb="FF00FF00"/>
        </patternFill>
      </fill>
    </dxf>
    <dxf>
      <fill>
        <patternFill>
          <bgColor rgb="FFFFFF99"/>
        </patternFill>
      </fill>
    </dxf>
    <dxf>
      <fill>
        <patternFill>
          <bgColor rgb="FFFF7C80"/>
        </patternFill>
      </fill>
    </dxf>
    <dxf>
      <fill>
        <patternFill>
          <bgColor rgb="FFFFC000"/>
        </patternFill>
      </fill>
    </dxf>
    <dxf>
      <fill>
        <patternFill>
          <bgColor rgb="FFFFFF99"/>
        </patternFill>
      </fill>
    </dxf>
    <dxf>
      <fill>
        <patternFill>
          <bgColor rgb="FFCCFFCC"/>
        </patternFill>
      </fill>
    </dxf>
    <dxf>
      <fill>
        <patternFill>
          <bgColor rgb="FF00FF00"/>
        </patternFill>
      </fill>
    </dxf>
  </dxfs>
  <tableStyles count="0" defaultTableStyle="TableStyleMedium9" defaultPivotStyle="PivotStyleLight16"/>
  <colors>
    <mruColors>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227707470984"/>
          <c:y val="0.0711746554975514"/>
          <c:w val="0.650406762261323"/>
          <c:h val="0.754451348274045"/>
        </c:manualLayout>
      </c:layout>
      <c:barChart>
        <c:barDir val="col"/>
        <c:grouping val="clustered"/>
        <c:varyColors val="0"/>
        <c:ser>
          <c:idx val="4"/>
          <c:order val="0"/>
          <c:tx>
            <c:v>  </c:v>
          </c:tx>
          <c:spPr>
            <a:noFill/>
          </c:spPr>
          <c:invertIfNegative val="0"/>
          <c:val>
            <c:numRef>
              <c:f>('Vragenlijst+Totalen+Grafiek'!$E$431,'Vragenlijst+Totalen+Grafiek'!$E$435,'Vragenlijst+Totalen+Grafiek'!$E$439,'Vragenlijst+Totalen+Grafiek'!$E$443)</c:f>
              <c:numCache>
                <c:formatCode>General</c:formatCode>
                <c:ptCount val="4"/>
              </c:numCache>
            </c:numRef>
          </c:val>
          <c:extLst xmlns:c16r2="http://schemas.microsoft.com/office/drawing/2015/06/chart">
            <c:ext xmlns:c16="http://schemas.microsoft.com/office/drawing/2014/chart" uri="{C3380CC4-5D6E-409C-BE32-E72D297353CC}">
              <c16:uniqueId val="{00000000-2779-48AC-9D51-296AD5A35BF2}"/>
            </c:ext>
          </c:extLst>
        </c:ser>
        <c:ser>
          <c:idx val="1"/>
          <c:order val="1"/>
          <c:tx>
            <c:v>Natuur</c:v>
          </c:tx>
          <c:spPr>
            <a:solidFill>
              <a:srgbClr val="008000"/>
            </a:solidFill>
          </c:spPr>
          <c:invertIfNegative val="0"/>
          <c:cat>
            <c:strRef>
              <c:f>('Vragenlijst+Totalen+Grafiek'!$B$428,'Vragenlijst+Totalen+Grafiek'!$B$432,'Vragenlijst+Totalen+Grafiek'!$B$436,'Vragenlijst+Totalen+Grafiek'!$B$440)</c:f>
              <c:strCache>
                <c:ptCount val="4"/>
                <c:pt idx="0">
                  <c:v>Dopamine</c:v>
                </c:pt>
                <c:pt idx="1">
                  <c:v>Acetylcholine</c:v>
                </c:pt>
                <c:pt idx="2">
                  <c:v>GABA</c:v>
                </c:pt>
                <c:pt idx="3">
                  <c:v>Serotonine</c:v>
                </c:pt>
              </c:strCache>
            </c:strRef>
          </c:cat>
          <c:val>
            <c:numRef>
              <c:f>('Vragenlijst+Totalen+Grafiek'!$D$429,'Vragenlijst+Totalen+Grafiek'!$D$433,'Vragenlijst+Totalen+Grafiek'!$D$437,'Vragenlijst+Totalen+Grafiek'!$D$441)</c:f>
              <c:numCache>
                <c:formatCode>General</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1-2779-48AC-9D51-296AD5A35BF2}"/>
            </c:ext>
          </c:extLst>
        </c:ser>
        <c:ser>
          <c:idx val="0"/>
          <c:order val="2"/>
          <c:tx>
            <c:v>Tekort</c:v>
          </c:tx>
          <c:spPr>
            <a:solidFill>
              <a:srgbClr val="C00000"/>
            </a:solidFill>
          </c:spPr>
          <c:invertIfNegative val="0"/>
          <c:cat>
            <c:strRef>
              <c:f>('Vragenlijst+Totalen+Grafiek'!$B$428,'Vragenlijst+Totalen+Grafiek'!$B$432,'Vragenlijst+Totalen+Grafiek'!$B$436,'Vragenlijst+Totalen+Grafiek'!$B$440)</c:f>
              <c:strCache>
                <c:ptCount val="4"/>
                <c:pt idx="0">
                  <c:v>Dopamine</c:v>
                </c:pt>
                <c:pt idx="1">
                  <c:v>Acetylcholine</c:v>
                </c:pt>
                <c:pt idx="2">
                  <c:v>GABA</c:v>
                </c:pt>
                <c:pt idx="3">
                  <c:v>Serotonine</c:v>
                </c:pt>
              </c:strCache>
            </c:strRef>
          </c:cat>
          <c:val>
            <c:numRef>
              <c:f>('Vragenlijst+Totalen+Grafiek'!$E$430,'Vragenlijst+Totalen+Grafiek'!$E$434,'Vragenlijst+Totalen+Grafiek'!$E$438,'Vragenlijst+Totalen+Grafiek'!$E$442)</c:f>
              <c:numCache>
                <c:formatCode>General</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2-2779-48AC-9D51-296AD5A35BF2}"/>
            </c:ext>
          </c:extLst>
        </c:ser>
        <c:ser>
          <c:idx val="2"/>
          <c:order val="3"/>
          <c:tx>
            <c:v>Verschil</c:v>
          </c:tx>
          <c:spPr>
            <a:solidFill>
              <a:srgbClr val="7030A0"/>
            </a:solidFill>
          </c:spPr>
          <c:invertIfNegative val="0"/>
          <c:val>
            <c:numRef>
              <c:f>('Vragenlijst+Totalen+Grafiek'!$F$431,'Vragenlijst+Totalen+Grafiek'!$F$435,'Vragenlijst+Totalen+Grafiek'!$F$439,'Vragenlijst+Totalen+Grafiek'!$F$443)</c:f>
              <c:numCache>
                <c:formatCode>General</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3-2779-48AC-9D51-296AD5A35BF2}"/>
            </c:ext>
          </c:extLst>
        </c:ser>
        <c:ser>
          <c:idx val="3"/>
          <c:order val="4"/>
          <c:tx>
            <c:v>  </c:v>
          </c:tx>
          <c:spPr>
            <a:noFill/>
          </c:spPr>
          <c:invertIfNegative val="0"/>
          <c:val>
            <c:numRef>
              <c:f>('Vragenlijst+Totalen+Grafiek'!$G$431,'Vragenlijst+Totalen+Grafiek'!$G$435,'Vragenlijst+Totalen+Grafiek'!$G$439,'Vragenlijst+Totalen+Grafiek'!$G$443)</c:f>
              <c:numCache>
                <c:formatCode>General</c:formatCode>
                <c:ptCount val="4"/>
              </c:numCache>
            </c:numRef>
          </c:val>
          <c:extLst xmlns:c16r2="http://schemas.microsoft.com/office/drawing/2015/06/chart">
            <c:ext xmlns:c16="http://schemas.microsoft.com/office/drawing/2014/chart" uri="{C3380CC4-5D6E-409C-BE32-E72D297353CC}">
              <c16:uniqueId val="{00000004-2779-48AC-9D51-296AD5A35BF2}"/>
            </c:ext>
          </c:extLst>
        </c:ser>
        <c:dLbls>
          <c:showLegendKey val="0"/>
          <c:showVal val="0"/>
          <c:showCatName val="0"/>
          <c:showSerName val="0"/>
          <c:showPercent val="0"/>
          <c:showBubbleSize val="0"/>
        </c:dLbls>
        <c:gapWidth val="150"/>
        <c:axId val="2121832584"/>
        <c:axId val="2120801864"/>
      </c:barChart>
      <c:catAx>
        <c:axId val="2121832584"/>
        <c:scaling>
          <c:orientation val="minMax"/>
        </c:scaling>
        <c:delete val="0"/>
        <c:axPos val="b"/>
        <c:numFmt formatCode="General" sourceLinked="1"/>
        <c:majorTickMark val="none"/>
        <c:minorTickMark val="none"/>
        <c:tickLblPos val="low"/>
        <c:txPr>
          <a:bodyPr rot="0" vert="horz"/>
          <a:lstStyle/>
          <a:p>
            <a:pPr>
              <a:defRPr sz="1000" b="0" i="0" u="none" strike="noStrike" baseline="0">
                <a:solidFill>
                  <a:srgbClr val="000000"/>
                </a:solidFill>
                <a:latin typeface="Calibri"/>
                <a:ea typeface="Calibri"/>
                <a:cs typeface="Calibri"/>
              </a:defRPr>
            </a:pPr>
            <a:endParaRPr lang="nl-NL"/>
          </a:p>
        </c:txPr>
        <c:crossAx val="2120801864"/>
        <c:crosses val="autoZero"/>
        <c:auto val="0"/>
        <c:lblAlgn val="ctr"/>
        <c:lblOffset val="100"/>
        <c:noMultiLvlLbl val="0"/>
      </c:catAx>
      <c:valAx>
        <c:axId val="2120801864"/>
        <c:scaling>
          <c:orientation val="minMax"/>
          <c:max val="40.0"/>
          <c:min val="-30.0"/>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l-NL"/>
          </a:p>
        </c:txPr>
        <c:crossAx val="2121832584"/>
        <c:crosses val="autoZero"/>
        <c:crossBetween val="between"/>
      </c:valAx>
    </c:plotArea>
    <c:legend>
      <c:legendPos val="r"/>
      <c:layout>
        <c:manualLayout>
          <c:xMode val="edge"/>
          <c:yMode val="edge"/>
          <c:x val="0.87160661066417"/>
          <c:y val="0.245200102393642"/>
          <c:w val="0.109477158827384"/>
          <c:h val="0.490400204787284"/>
        </c:manualLayout>
      </c:layout>
      <c:overlay val="0"/>
      <c:txPr>
        <a:bodyPr/>
        <a:lstStyle/>
        <a:p>
          <a:pPr>
            <a:defRPr sz="710" b="0" i="0" u="none" strike="noStrike" baseline="0">
              <a:solidFill>
                <a:srgbClr val="000000"/>
              </a:solidFill>
              <a:latin typeface="Calibri"/>
              <a:ea typeface="Calibri"/>
              <a:cs typeface="Calibri"/>
            </a:defRPr>
          </a:pPr>
          <a:endParaRPr lang="nl-N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2" l="0.700000000000001" r="0.700000000000001" t="0.750000000000002"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227707470984"/>
          <c:y val="0.0711746554975514"/>
          <c:w val="0.650406762261323"/>
          <c:h val="0.754451348274045"/>
        </c:manualLayout>
      </c:layout>
      <c:barChart>
        <c:barDir val="col"/>
        <c:grouping val="clustered"/>
        <c:varyColors val="0"/>
        <c:ser>
          <c:idx val="4"/>
          <c:order val="0"/>
          <c:tx>
            <c:v>  </c:v>
          </c:tx>
          <c:spPr>
            <a:noFill/>
          </c:spPr>
          <c:invertIfNegative val="0"/>
          <c:val>
            <c:numRef>
              <c:f>('Handmatige Totalen+Grafiek'!$E$13,'Handmatige Totalen+Grafiek'!$E$17,'Handmatige Totalen+Grafiek'!$E$21,'Handmatige Totalen+Grafiek'!$E$25)</c:f>
              <c:numCache>
                <c:formatCode>General</c:formatCode>
                <c:ptCount val="4"/>
              </c:numCache>
            </c:numRef>
          </c:val>
          <c:extLst xmlns:c16r2="http://schemas.microsoft.com/office/drawing/2015/06/chart">
            <c:ext xmlns:c16="http://schemas.microsoft.com/office/drawing/2014/chart" uri="{C3380CC4-5D6E-409C-BE32-E72D297353CC}">
              <c16:uniqueId val="{00000000-0521-486E-B4E3-988857275AB8}"/>
            </c:ext>
          </c:extLst>
        </c:ser>
        <c:ser>
          <c:idx val="1"/>
          <c:order val="1"/>
          <c:tx>
            <c:v>Natuur</c:v>
          </c:tx>
          <c:spPr>
            <a:solidFill>
              <a:srgbClr val="008000"/>
            </a:solidFill>
          </c:spPr>
          <c:invertIfNegative val="0"/>
          <c:cat>
            <c:strRef>
              <c:f>('Handmatige Totalen+Grafiek'!$B$10,'Handmatige Totalen+Grafiek'!$B$14,'Handmatige Totalen+Grafiek'!$B$18,'Handmatige Totalen+Grafiek'!$B$22)</c:f>
              <c:strCache>
                <c:ptCount val="4"/>
                <c:pt idx="0">
                  <c:v>Dopamine</c:v>
                </c:pt>
                <c:pt idx="1">
                  <c:v>Acetylcholine</c:v>
                </c:pt>
                <c:pt idx="2">
                  <c:v>GABA</c:v>
                </c:pt>
                <c:pt idx="3">
                  <c:v>Serotonine</c:v>
                </c:pt>
              </c:strCache>
            </c:strRef>
          </c:cat>
          <c:val>
            <c:numRef>
              <c:f>('Handmatige Totalen+Grafiek'!$D$11,'Handmatige Totalen+Grafiek'!$D$15,'Handmatige Totalen+Grafiek'!$D$19,'Handmatige Totalen+Grafiek'!$D$23)</c:f>
              <c:numCache>
                <c:formatCode>General</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1-0521-486E-B4E3-988857275AB8}"/>
            </c:ext>
          </c:extLst>
        </c:ser>
        <c:ser>
          <c:idx val="0"/>
          <c:order val="2"/>
          <c:tx>
            <c:v>Tekort</c:v>
          </c:tx>
          <c:spPr>
            <a:solidFill>
              <a:srgbClr val="C00000"/>
            </a:solidFill>
          </c:spPr>
          <c:invertIfNegative val="0"/>
          <c:cat>
            <c:strRef>
              <c:f>('Handmatige Totalen+Grafiek'!$B$10,'Handmatige Totalen+Grafiek'!$B$14,'Handmatige Totalen+Grafiek'!$B$18,'Handmatige Totalen+Grafiek'!$B$22)</c:f>
              <c:strCache>
                <c:ptCount val="4"/>
                <c:pt idx="0">
                  <c:v>Dopamine</c:v>
                </c:pt>
                <c:pt idx="1">
                  <c:v>Acetylcholine</c:v>
                </c:pt>
                <c:pt idx="2">
                  <c:v>GABA</c:v>
                </c:pt>
                <c:pt idx="3">
                  <c:v>Serotonine</c:v>
                </c:pt>
              </c:strCache>
            </c:strRef>
          </c:cat>
          <c:val>
            <c:numRef>
              <c:f>('Handmatige Totalen+Grafiek'!$E$12,'Handmatige Totalen+Grafiek'!$E$16,'Handmatige Totalen+Grafiek'!$E$20,'Handmatige Totalen+Grafiek'!$E$24)</c:f>
              <c:numCache>
                <c:formatCode>General</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2-0521-486E-B4E3-988857275AB8}"/>
            </c:ext>
          </c:extLst>
        </c:ser>
        <c:ser>
          <c:idx val="2"/>
          <c:order val="3"/>
          <c:tx>
            <c:v>Verschil</c:v>
          </c:tx>
          <c:spPr>
            <a:solidFill>
              <a:srgbClr val="7030A0"/>
            </a:solidFill>
          </c:spPr>
          <c:invertIfNegative val="0"/>
          <c:val>
            <c:numRef>
              <c:f>('Handmatige Totalen+Grafiek'!$F$13,'Handmatige Totalen+Grafiek'!$F$17,'Handmatige Totalen+Grafiek'!$F$21,'Handmatige Totalen+Grafiek'!$F$25)</c:f>
              <c:numCache>
                <c:formatCode>General</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3-0521-486E-B4E3-988857275AB8}"/>
            </c:ext>
          </c:extLst>
        </c:ser>
        <c:ser>
          <c:idx val="3"/>
          <c:order val="4"/>
          <c:tx>
            <c:v>  </c:v>
          </c:tx>
          <c:spPr>
            <a:noFill/>
          </c:spPr>
          <c:invertIfNegative val="0"/>
          <c:val>
            <c:numRef>
              <c:f>('Handmatige Totalen+Grafiek'!$G$13,'Handmatige Totalen+Grafiek'!$G$17,'Handmatige Totalen+Grafiek'!$G$21,'Handmatige Totalen+Grafiek'!$G$25)</c:f>
              <c:numCache>
                <c:formatCode>General</c:formatCode>
                <c:ptCount val="4"/>
              </c:numCache>
            </c:numRef>
          </c:val>
          <c:extLst xmlns:c16r2="http://schemas.microsoft.com/office/drawing/2015/06/chart">
            <c:ext xmlns:c16="http://schemas.microsoft.com/office/drawing/2014/chart" uri="{C3380CC4-5D6E-409C-BE32-E72D297353CC}">
              <c16:uniqueId val="{00000004-0521-486E-B4E3-988857275AB8}"/>
            </c:ext>
          </c:extLst>
        </c:ser>
        <c:dLbls>
          <c:showLegendKey val="0"/>
          <c:showVal val="0"/>
          <c:showCatName val="0"/>
          <c:showSerName val="0"/>
          <c:showPercent val="0"/>
          <c:showBubbleSize val="0"/>
        </c:dLbls>
        <c:gapWidth val="150"/>
        <c:axId val="2121949400"/>
        <c:axId val="2121952568"/>
      </c:barChart>
      <c:catAx>
        <c:axId val="2121949400"/>
        <c:scaling>
          <c:orientation val="minMax"/>
        </c:scaling>
        <c:delete val="0"/>
        <c:axPos val="b"/>
        <c:numFmt formatCode="General" sourceLinked="1"/>
        <c:majorTickMark val="none"/>
        <c:minorTickMark val="none"/>
        <c:tickLblPos val="low"/>
        <c:txPr>
          <a:bodyPr rot="0" vert="horz"/>
          <a:lstStyle/>
          <a:p>
            <a:pPr>
              <a:defRPr sz="1000" b="0" i="0" u="none" strike="noStrike" baseline="0">
                <a:solidFill>
                  <a:srgbClr val="000000"/>
                </a:solidFill>
                <a:latin typeface="Calibri"/>
                <a:ea typeface="Calibri"/>
                <a:cs typeface="Calibri"/>
              </a:defRPr>
            </a:pPr>
            <a:endParaRPr lang="nl-NL"/>
          </a:p>
        </c:txPr>
        <c:crossAx val="2121952568"/>
        <c:crosses val="autoZero"/>
        <c:auto val="0"/>
        <c:lblAlgn val="ctr"/>
        <c:lblOffset val="100"/>
        <c:noMultiLvlLbl val="0"/>
      </c:catAx>
      <c:valAx>
        <c:axId val="2121952568"/>
        <c:scaling>
          <c:orientation val="minMax"/>
          <c:max val="40.0"/>
          <c:min val="-30.0"/>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l-NL"/>
          </a:p>
        </c:txPr>
        <c:crossAx val="2121949400"/>
        <c:crosses val="autoZero"/>
        <c:crossBetween val="between"/>
      </c:valAx>
    </c:plotArea>
    <c:legend>
      <c:legendPos val="r"/>
      <c:layout>
        <c:manualLayout>
          <c:xMode val="edge"/>
          <c:yMode val="edge"/>
          <c:x val="0.87160661066417"/>
          <c:y val="0.250007947538615"/>
          <c:w val="0.109477158827384"/>
          <c:h val="0.490400204787284"/>
        </c:manualLayout>
      </c:layout>
      <c:overlay val="0"/>
      <c:txPr>
        <a:bodyPr/>
        <a:lstStyle/>
        <a:p>
          <a:pPr>
            <a:defRPr sz="710" b="0" i="0" u="none" strike="noStrike" baseline="0">
              <a:solidFill>
                <a:srgbClr val="000000"/>
              </a:solidFill>
              <a:latin typeface="Calibri"/>
              <a:ea typeface="Calibri"/>
              <a:cs typeface="Calibri"/>
            </a:defRPr>
          </a:pPr>
          <a:endParaRPr lang="nl-N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3" l="0.700000000000001" r="0.700000000000001" t="0.750000000000003"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7</xdr:col>
      <xdr:colOff>38100</xdr:colOff>
      <xdr:row>449</xdr:row>
      <xdr:rowOff>123825</xdr:rowOff>
    </xdr:from>
    <xdr:to>
      <xdr:col>15</xdr:col>
      <xdr:colOff>314325</xdr:colOff>
      <xdr:row>462</xdr:row>
      <xdr:rowOff>0</xdr:rowOff>
    </xdr:to>
    <xdr:graphicFrame macro="">
      <xdr:nvGraphicFramePr>
        <xdr:cNvPr id="1395" name="Grafiek 2">
          <a:extLst>
            <a:ext uri="{FF2B5EF4-FFF2-40B4-BE49-F238E27FC236}">
              <a16:creationId xmlns:a16="http://schemas.microsoft.com/office/drawing/2014/main" xmlns="" id="{4E9CA918-42DB-49B1-A134-92F108F1D2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123825</xdr:colOff>
      <xdr:row>451</xdr:row>
      <xdr:rowOff>76200</xdr:rowOff>
    </xdr:from>
    <xdr:to>
      <xdr:col>8</xdr:col>
      <xdr:colOff>266700</xdr:colOff>
      <xdr:row>451</xdr:row>
      <xdr:rowOff>152400</xdr:rowOff>
    </xdr:to>
    <xdr:grpSp>
      <xdr:nvGrpSpPr>
        <xdr:cNvPr id="1396" name="Groep 10">
          <a:extLst>
            <a:ext uri="{FF2B5EF4-FFF2-40B4-BE49-F238E27FC236}">
              <a16:creationId xmlns:a16="http://schemas.microsoft.com/office/drawing/2014/main" xmlns="" id="{D3490DE9-3C67-4A36-875E-43660772E8E4}"/>
            </a:ext>
          </a:extLst>
        </xdr:cNvPr>
        <xdr:cNvGrpSpPr>
          <a:grpSpLocks/>
        </xdr:cNvGrpSpPr>
      </xdr:nvGrpSpPr>
      <xdr:grpSpPr bwMode="auto">
        <a:xfrm>
          <a:off x="2566133" y="76266431"/>
          <a:ext cx="719259" cy="76200"/>
          <a:chOff x="2237542" y="71107203"/>
          <a:chExt cx="664731" cy="78125"/>
        </a:xfrm>
      </xdr:grpSpPr>
      <xdr:cxnSp macro="">
        <xdr:nvCxnSpPr>
          <xdr:cNvPr id="9" name="Rechte verbindingslijn met pijl 8">
            <a:extLst>
              <a:ext uri="{FF2B5EF4-FFF2-40B4-BE49-F238E27FC236}">
                <a16:creationId xmlns:a16="http://schemas.microsoft.com/office/drawing/2014/main" xmlns="" id="{FD83961A-7DEE-464A-BE33-0F3B003983DF}"/>
              </a:ext>
            </a:extLst>
          </xdr:cNvPr>
          <xdr:cNvCxnSpPr/>
        </xdr:nvCxnSpPr>
        <xdr:spPr>
          <a:xfrm flipH="1" flipV="1">
            <a:off x="2247317" y="71107203"/>
            <a:ext cx="0" cy="78125"/>
          </a:xfrm>
          <a:prstGeom prst="straightConnector1">
            <a:avLst/>
          </a:prstGeom>
          <a:ln>
            <a:solidFill>
              <a:srgbClr val="008000"/>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24" name="Rechte verbindingslijn met pijl 23">
            <a:extLst>
              <a:ext uri="{FF2B5EF4-FFF2-40B4-BE49-F238E27FC236}">
                <a16:creationId xmlns:a16="http://schemas.microsoft.com/office/drawing/2014/main" xmlns="" id="{FF533576-EA79-4705-B712-F73FBB2F5D29}"/>
              </a:ext>
            </a:extLst>
          </xdr:cNvPr>
          <xdr:cNvCxnSpPr/>
        </xdr:nvCxnSpPr>
        <xdr:spPr>
          <a:xfrm flipH="1" flipV="1">
            <a:off x="2237542" y="71185328"/>
            <a:ext cx="664731" cy="0"/>
          </a:xfrm>
          <a:prstGeom prst="straightConnector1">
            <a:avLst/>
          </a:prstGeom>
          <a:ln>
            <a:solidFill>
              <a:srgbClr val="008000"/>
            </a:solidFill>
            <a:tailEnd type="none" w="lg"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419100</xdr:colOff>
      <xdr:row>451</xdr:row>
      <xdr:rowOff>161925</xdr:rowOff>
    </xdr:from>
    <xdr:to>
      <xdr:col>8</xdr:col>
      <xdr:colOff>276225</xdr:colOff>
      <xdr:row>452</xdr:row>
      <xdr:rowOff>76200</xdr:rowOff>
    </xdr:to>
    <xdr:grpSp>
      <xdr:nvGrpSpPr>
        <xdr:cNvPr id="1397" name="Groep 11">
          <a:extLst>
            <a:ext uri="{FF2B5EF4-FFF2-40B4-BE49-F238E27FC236}">
              <a16:creationId xmlns:a16="http://schemas.microsoft.com/office/drawing/2014/main" xmlns="" id="{F4A3B899-637C-45B1-8EF7-BC50269F6F7D}"/>
            </a:ext>
          </a:extLst>
        </xdr:cNvPr>
        <xdr:cNvGrpSpPr>
          <a:grpSpLocks/>
        </xdr:cNvGrpSpPr>
      </xdr:nvGrpSpPr>
      <xdr:grpSpPr bwMode="auto">
        <a:xfrm>
          <a:off x="2861408" y="76352156"/>
          <a:ext cx="433509" cy="90121"/>
          <a:chOff x="2540445" y="71222200"/>
          <a:chExt cx="366158" cy="79658"/>
        </a:xfrm>
      </xdr:grpSpPr>
      <xdr:cxnSp macro="">
        <xdr:nvCxnSpPr>
          <xdr:cNvPr id="6" name="Rechte verbindingslijn 5">
            <a:extLst>
              <a:ext uri="{FF2B5EF4-FFF2-40B4-BE49-F238E27FC236}">
                <a16:creationId xmlns:a16="http://schemas.microsoft.com/office/drawing/2014/main" xmlns="" id="{91246253-9E6A-4385-B0A2-0F1A6FB81451}"/>
              </a:ext>
            </a:extLst>
          </xdr:cNvPr>
          <xdr:cNvCxnSpPr/>
        </xdr:nvCxnSpPr>
        <xdr:spPr>
          <a:xfrm flipH="1" flipV="1">
            <a:off x="2540445" y="71222200"/>
            <a:ext cx="9636" cy="79658"/>
          </a:xfrm>
          <a:prstGeom prst="line">
            <a:avLst/>
          </a:prstGeom>
          <a:ln>
            <a:solidFill>
              <a:srgbClr val="7030A0"/>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26" name="Rechte verbindingslijn 25">
            <a:extLst>
              <a:ext uri="{FF2B5EF4-FFF2-40B4-BE49-F238E27FC236}">
                <a16:creationId xmlns:a16="http://schemas.microsoft.com/office/drawing/2014/main" xmlns="" id="{97C44CCA-A827-472A-B96F-57974E5467A5}"/>
              </a:ext>
            </a:extLst>
          </xdr:cNvPr>
          <xdr:cNvCxnSpPr/>
        </xdr:nvCxnSpPr>
        <xdr:spPr>
          <a:xfrm flipH="1">
            <a:off x="2550081" y="71291901"/>
            <a:ext cx="356522" cy="9957"/>
          </a:xfrm>
          <a:prstGeom prst="line">
            <a:avLst/>
          </a:prstGeom>
          <a:ln>
            <a:solidFill>
              <a:srgbClr val="7030A0"/>
            </a:solidFill>
            <a:tailEnd type="none" w="lg"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295275</xdr:colOff>
      <xdr:row>456</xdr:row>
      <xdr:rowOff>28575</xdr:rowOff>
    </xdr:from>
    <xdr:to>
      <xdr:col>8</xdr:col>
      <xdr:colOff>266700</xdr:colOff>
      <xdr:row>456</xdr:row>
      <xdr:rowOff>104775</xdr:rowOff>
    </xdr:to>
    <xdr:grpSp>
      <xdr:nvGrpSpPr>
        <xdr:cNvPr id="1398" name="Groep 9">
          <a:extLst>
            <a:ext uri="{FF2B5EF4-FFF2-40B4-BE49-F238E27FC236}">
              <a16:creationId xmlns:a16="http://schemas.microsoft.com/office/drawing/2014/main" xmlns="" id="{4821A56F-BA15-43C3-ACB1-739F68118307}"/>
            </a:ext>
          </a:extLst>
        </xdr:cNvPr>
        <xdr:cNvGrpSpPr>
          <a:grpSpLocks/>
        </xdr:cNvGrpSpPr>
      </xdr:nvGrpSpPr>
      <xdr:grpSpPr bwMode="auto">
        <a:xfrm>
          <a:off x="2737583" y="77098037"/>
          <a:ext cx="547809" cy="76200"/>
          <a:chOff x="2402334" y="71866318"/>
          <a:chExt cx="495613" cy="76813"/>
        </a:xfrm>
      </xdr:grpSpPr>
      <xdr:cxnSp macro="">
        <xdr:nvCxnSpPr>
          <xdr:cNvPr id="16" name="Rechte verbindingslijn 15">
            <a:extLst>
              <a:ext uri="{FF2B5EF4-FFF2-40B4-BE49-F238E27FC236}">
                <a16:creationId xmlns:a16="http://schemas.microsoft.com/office/drawing/2014/main" xmlns="" id="{4E0E9DC7-79B9-4E3B-ABD8-EF92BA24AA52}"/>
              </a:ext>
            </a:extLst>
          </xdr:cNvPr>
          <xdr:cNvCxnSpPr/>
        </xdr:nvCxnSpPr>
        <xdr:spPr>
          <a:xfrm flipH="1" flipV="1">
            <a:off x="2402334" y="71866318"/>
            <a:ext cx="0" cy="76813"/>
          </a:xfrm>
          <a:prstGeom prst="line">
            <a:avLst/>
          </a:prstGeom>
          <a:ln>
            <a:solidFill>
              <a:srgbClr val="C00000"/>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28" name="Rechte verbindingslijn 27">
            <a:extLst>
              <a:ext uri="{FF2B5EF4-FFF2-40B4-BE49-F238E27FC236}">
                <a16:creationId xmlns:a16="http://schemas.microsoft.com/office/drawing/2014/main" xmlns="" id="{0036F0FD-82B8-4D14-835F-C1F99D70F943}"/>
              </a:ext>
            </a:extLst>
          </xdr:cNvPr>
          <xdr:cNvCxnSpPr/>
        </xdr:nvCxnSpPr>
        <xdr:spPr>
          <a:xfrm flipH="1">
            <a:off x="2402334" y="71933529"/>
            <a:ext cx="495613" cy="9602"/>
          </a:xfrm>
          <a:prstGeom prst="line">
            <a:avLst/>
          </a:prstGeom>
          <a:ln>
            <a:solidFill>
              <a:srgbClr val="C00000"/>
            </a:solidFill>
            <a:tailEnd type="non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38100</xdr:colOff>
      <xdr:row>31</xdr:row>
      <xdr:rowOff>123825</xdr:rowOff>
    </xdr:from>
    <xdr:to>
      <xdr:col>15</xdr:col>
      <xdr:colOff>314325</xdr:colOff>
      <xdr:row>43</xdr:row>
      <xdr:rowOff>209550</xdr:rowOff>
    </xdr:to>
    <xdr:graphicFrame macro="">
      <xdr:nvGraphicFramePr>
        <xdr:cNvPr id="9558" name="Grafiek 2">
          <a:extLst>
            <a:ext uri="{FF2B5EF4-FFF2-40B4-BE49-F238E27FC236}">
              <a16:creationId xmlns:a16="http://schemas.microsoft.com/office/drawing/2014/main" xmlns="" id="{A1FEBBBB-2FA9-4729-AA83-E0BF0D3BCA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123825</xdr:colOff>
      <xdr:row>33</xdr:row>
      <xdr:rowOff>76200</xdr:rowOff>
    </xdr:from>
    <xdr:to>
      <xdr:col>8</xdr:col>
      <xdr:colOff>266700</xdr:colOff>
      <xdr:row>33</xdr:row>
      <xdr:rowOff>152400</xdr:rowOff>
    </xdr:to>
    <xdr:grpSp>
      <xdr:nvGrpSpPr>
        <xdr:cNvPr id="9559" name="Groep 8">
          <a:extLst>
            <a:ext uri="{FF2B5EF4-FFF2-40B4-BE49-F238E27FC236}">
              <a16:creationId xmlns:a16="http://schemas.microsoft.com/office/drawing/2014/main" xmlns="" id="{6C7D761D-02FE-4281-B167-12EE9AC7526B}"/>
            </a:ext>
          </a:extLst>
        </xdr:cNvPr>
        <xdr:cNvGrpSpPr>
          <a:grpSpLocks/>
        </xdr:cNvGrpSpPr>
      </xdr:nvGrpSpPr>
      <xdr:grpSpPr bwMode="auto">
        <a:xfrm>
          <a:off x="2553390" y="5366026"/>
          <a:ext cx="717136" cy="76200"/>
          <a:chOff x="2236592" y="5144149"/>
          <a:chExt cx="664203" cy="78125"/>
        </a:xfrm>
      </xdr:grpSpPr>
      <xdr:cxnSp macro="">
        <xdr:nvCxnSpPr>
          <xdr:cNvPr id="4" name="Rechte verbindingslijn met pijl 3">
            <a:extLst>
              <a:ext uri="{FF2B5EF4-FFF2-40B4-BE49-F238E27FC236}">
                <a16:creationId xmlns:a16="http://schemas.microsoft.com/office/drawing/2014/main" xmlns="" id="{E2DBD2E2-384C-4DAA-AA60-0695EA69D1E4}"/>
              </a:ext>
            </a:extLst>
          </xdr:cNvPr>
          <xdr:cNvCxnSpPr/>
        </xdr:nvCxnSpPr>
        <xdr:spPr>
          <a:xfrm flipH="1" flipV="1">
            <a:off x="2246360" y="5144149"/>
            <a:ext cx="0" cy="78125"/>
          </a:xfrm>
          <a:prstGeom prst="straightConnector1">
            <a:avLst/>
          </a:prstGeom>
          <a:ln>
            <a:solidFill>
              <a:srgbClr val="008000"/>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6" name="Rechte verbindingslijn met pijl 5">
            <a:extLst>
              <a:ext uri="{FF2B5EF4-FFF2-40B4-BE49-F238E27FC236}">
                <a16:creationId xmlns:a16="http://schemas.microsoft.com/office/drawing/2014/main" xmlns="" id="{B1F84AE7-B955-423B-8CA3-C53A72090253}"/>
              </a:ext>
            </a:extLst>
          </xdr:cNvPr>
          <xdr:cNvCxnSpPr/>
        </xdr:nvCxnSpPr>
        <xdr:spPr>
          <a:xfrm flipH="1" flipV="1">
            <a:off x="2236592" y="5222274"/>
            <a:ext cx="664203" cy="0"/>
          </a:xfrm>
          <a:prstGeom prst="straightConnector1">
            <a:avLst/>
          </a:prstGeom>
          <a:ln>
            <a:solidFill>
              <a:srgbClr val="008000"/>
            </a:solidFill>
            <a:tailEnd type="none" w="lg"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419100</xdr:colOff>
      <xdr:row>33</xdr:row>
      <xdr:rowOff>152400</xdr:rowOff>
    </xdr:from>
    <xdr:to>
      <xdr:col>8</xdr:col>
      <xdr:colOff>276225</xdr:colOff>
      <xdr:row>34</xdr:row>
      <xdr:rowOff>76200</xdr:rowOff>
    </xdr:to>
    <xdr:grpSp>
      <xdr:nvGrpSpPr>
        <xdr:cNvPr id="9560" name="Groep 9">
          <a:extLst>
            <a:ext uri="{FF2B5EF4-FFF2-40B4-BE49-F238E27FC236}">
              <a16:creationId xmlns:a16="http://schemas.microsoft.com/office/drawing/2014/main" xmlns="" id="{027C6E24-B01B-4D9A-8F71-097C45AE5C71}"/>
            </a:ext>
          </a:extLst>
        </xdr:cNvPr>
        <xdr:cNvGrpSpPr>
          <a:grpSpLocks/>
        </xdr:cNvGrpSpPr>
      </xdr:nvGrpSpPr>
      <xdr:grpSpPr bwMode="auto">
        <a:xfrm>
          <a:off x="2848665" y="5442226"/>
          <a:ext cx="431386" cy="100496"/>
          <a:chOff x="2539495" y="5256717"/>
          <a:chExt cx="365630" cy="79658"/>
        </a:xfrm>
      </xdr:grpSpPr>
      <xdr:cxnSp macro="">
        <xdr:nvCxnSpPr>
          <xdr:cNvPr id="3" name="Rechte verbindingslijn 2">
            <a:extLst>
              <a:ext uri="{FF2B5EF4-FFF2-40B4-BE49-F238E27FC236}">
                <a16:creationId xmlns:a16="http://schemas.microsoft.com/office/drawing/2014/main" xmlns="" id="{D392773E-2AF4-412A-BE39-5241554072D6}"/>
              </a:ext>
            </a:extLst>
          </xdr:cNvPr>
          <xdr:cNvCxnSpPr/>
        </xdr:nvCxnSpPr>
        <xdr:spPr>
          <a:xfrm flipH="1" flipV="1">
            <a:off x="2539495" y="5256717"/>
            <a:ext cx="9622" cy="79658"/>
          </a:xfrm>
          <a:prstGeom prst="line">
            <a:avLst/>
          </a:prstGeom>
          <a:ln>
            <a:solidFill>
              <a:srgbClr val="7030A0"/>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7" name="Rechte verbindingslijn 6">
            <a:extLst>
              <a:ext uri="{FF2B5EF4-FFF2-40B4-BE49-F238E27FC236}">
                <a16:creationId xmlns:a16="http://schemas.microsoft.com/office/drawing/2014/main" xmlns="" id="{D0C536AF-F50B-4B2E-9451-42E2B2A25E82}"/>
              </a:ext>
            </a:extLst>
          </xdr:cNvPr>
          <xdr:cNvCxnSpPr/>
        </xdr:nvCxnSpPr>
        <xdr:spPr>
          <a:xfrm flipH="1">
            <a:off x="2549117" y="5327524"/>
            <a:ext cx="356008" cy="0"/>
          </a:xfrm>
          <a:prstGeom prst="line">
            <a:avLst/>
          </a:prstGeom>
          <a:ln>
            <a:solidFill>
              <a:srgbClr val="7030A0"/>
            </a:solidFill>
            <a:tailEnd type="none" w="lg"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295275</xdr:colOff>
      <xdr:row>38</xdr:row>
      <xdr:rowOff>28575</xdr:rowOff>
    </xdr:from>
    <xdr:to>
      <xdr:col>8</xdr:col>
      <xdr:colOff>266700</xdr:colOff>
      <xdr:row>38</xdr:row>
      <xdr:rowOff>104775</xdr:rowOff>
    </xdr:to>
    <xdr:grpSp>
      <xdr:nvGrpSpPr>
        <xdr:cNvPr id="9561" name="Groep 10">
          <a:extLst>
            <a:ext uri="{FF2B5EF4-FFF2-40B4-BE49-F238E27FC236}">
              <a16:creationId xmlns:a16="http://schemas.microsoft.com/office/drawing/2014/main" xmlns="" id="{7354EDBF-0273-4B8A-935C-95CF79F93FC0}"/>
            </a:ext>
          </a:extLst>
        </xdr:cNvPr>
        <xdr:cNvGrpSpPr>
          <a:grpSpLocks/>
        </xdr:cNvGrpSpPr>
      </xdr:nvGrpSpPr>
      <xdr:grpSpPr bwMode="auto">
        <a:xfrm>
          <a:off x="2724840" y="6201879"/>
          <a:ext cx="545686" cy="76200"/>
          <a:chOff x="2401384" y="5891120"/>
          <a:chExt cx="495085" cy="76813"/>
        </a:xfrm>
      </xdr:grpSpPr>
      <xdr:cxnSp macro="">
        <xdr:nvCxnSpPr>
          <xdr:cNvPr id="5" name="Rechte verbindingslijn 4">
            <a:extLst>
              <a:ext uri="{FF2B5EF4-FFF2-40B4-BE49-F238E27FC236}">
                <a16:creationId xmlns:a16="http://schemas.microsoft.com/office/drawing/2014/main" xmlns="" id="{813830EC-C237-425B-AF82-49DEC29C53FD}"/>
              </a:ext>
            </a:extLst>
          </xdr:cNvPr>
          <xdr:cNvCxnSpPr/>
        </xdr:nvCxnSpPr>
        <xdr:spPr>
          <a:xfrm flipH="1" flipV="1">
            <a:off x="2401384" y="5891120"/>
            <a:ext cx="0" cy="76813"/>
          </a:xfrm>
          <a:prstGeom prst="line">
            <a:avLst/>
          </a:prstGeom>
          <a:ln>
            <a:solidFill>
              <a:srgbClr val="C00000"/>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8" name="Rechte verbindingslijn 7">
            <a:extLst>
              <a:ext uri="{FF2B5EF4-FFF2-40B4-BE49-F238E27FC236}">
                <a16:creationId xmlns:a16="http://schemas.microsoft.com/office/drawing/2014/main" xmlns="" id="{05025C33-30C0-4BFB-A6DF-CD0A8CF5B771}"/>
              </a:ext>
            </a:extLst>
          </xdr:cNvPr>
          <xdr:cNvCxnSpPr/>
        </xdr:nvCxnSpPr>
        <xdr:spPr>
          <a:xfrm flipH="1">
            <a:off x="2401384" y="5958331"/>
            <a:ext cx="495085" cy="9602"/>
          </a:xfrm>
          <a:prstGeom prst="line">
            <a:avLst/>
          </a:prstGeom>
          <a:ln>
            <a:solidFill>
              <a:srgbClr val="C00000"/>
            </a:solidFill>
            <a:tailEnd type="non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I56"/>
  <sheetViews>
    <sheetView tabSelected="1" topLeftCell="A10" workbookViewId="0">
      <selection activeCell="A18" sqref="A1:A18"/>
    </sheetView>
  </sheetViews>
  <sheetFormatPr baseColWidth="10" defaultColWidth="8.83203125" defaultRowHeight="14" x14ac:dyDescent="0"/>
  <cols>
    <col min="1" max="1" width="110" style="122" customWidth="1"/>
    <col min="2" max="9" width="8.83203125" style="132"/>
  </cols>
  <sheetData>
    <row r="1" spans="1:9" ht="23">
      <c r="A1" s="125" t="s">
        <v>5</v>
      </c>
    </row>
    <row r="2" spans="1:9">
      <c r="A2" s="126"/>
    </row>
    <row r="3" spans="1:9" ht="70">
      <c r="A3" s="127" t="s">
        <v>459</v>
      </c>
      <c r="C3" s="132" t="s">
        <v>464</v>
      </c>
    </row>
    <row r="4" spans="1:9" ht="42">
      <c r="A4" s="128" t="s">
        <v>460</v>
      </c>
    </row>
    <row r="5" spans="1:9" ht="42">
      <c r="A5" s="129" t="s">
        <v>461</v>
      </c>
    </row>
    <row r="6" spans="1:9">
      <c r="A6" s="126"/>
    </row>
    <row r="7" spans="1:9" ht="18">
      <c r="A7" s="130" t="s">
        <v>462</v>
      </c>
    </row>
    <row r="8" spans="1:9" ht="23">
      <c r="A8" s="125"/>
    </row>
    <row r="9" spans="1:9" ht="25.5" customHeight="1">
      <c r="A9" s="130" t="s">
        <v>458</v>
      </c>
    </row>
    <row r="10" spans="1:9" ht="45.75" customHeight="1">
      <c r="A10" s="126" t="s">
        <v>465</v>
      </c>
      <c r="C10" s="132" t="s">
        <v>464</v>
      </c>
    </row>
    <row r="11" spans="1:9" ht="45.75" customHeight="1">
      <c r="A11" s="126" t="s">
        <v>466</v>
      </c>
    </row>
    <row r="12" spans="1:9" ht="45.75" customHeight="1">
      <c r="A12" s="126" t="s">
        <v>467</v>
      </c>
    </row>
    <row r="13" spans="1:9">
      <c r="A13" s="126"/>
    </row>
    <row r="14" spans="1:9" s="124" customFormat="1" ht="25.5" customHeight="1">
      <c r="A14" s="131" t="s">
        <v>463</v>
      </c>
      <c r="B14" s="133"/>
      <c r="C14" s="133"/>
      <c r="D14" s="133"/>
      <c r="E14" s="133"/>
      <c r="F14" s="133"/>
      <c r="G14" s="133"/>
      <c r="H14" s="133"/>
      <c r="I14" s="133"/>
    </row>
    <row r="15" spans="1:9" ht="56">
      <c r="A15" s="126" t="s">
        <v>468</v>
      </c>
    </row>
    <row r="16" spans="1:9" ht="70">
      <c r="A16" s="126" t="s">
        <v>469</v>
      </c>
    </row>
    <row r="17" spans="1:1">
      <c r="A17" s="126"/>
    </row>
    <row r="18" spans="1:1" ht="28">
      <c r="A18" s="126" t="s">
        <v>470</v>
      </c>
    </row>
    <row r="19" spans="1:1" s="132" customFormat="1">
      <c r="A19" s="134"/>
    </row>
    <row r="20" spans="1:1" s="132" customFormat="1">
      <c r="A20" s="134"/>
    </row>
    <row r="21" spans="1:1" s="132" customFormat="1">
      <c r="A21" s="134"/>
    </row>
    <row r="22" spans="1:1" s="132" customFormat="1">
      <c r="A22" s="134"/>
    </row>
    <row r="23" spans="1:1" s="132" customFormat="1">
      <c r="A23" s="134"/>
    </row>
    <row r="24" spans="1:1" s="132" customFormat="1">
      <c r="A24" s="134"/>
    </row>
    <row r="25" spans="1:1" s="132" customFormat="1">
      <c r="A25" s="134"/>
    </row>
    <row r="26" spans="1:1" s="132" customFormat="1">
      <c r="A26" s="134"/>
    </row>
    <row r="27" spans="1:1" s="132" customFormat="1">
      <c r="A27" s="134"/>
    </row>
    <row r="28" spans="1:1" s="132" customFormat="1">
      <c r="A28" s="134"/>
    </row>
    <row r="29" spans="1:1" s="132" customFormat="1">
      <c r="A29" s="134"/>
    </row>
    <row r="30" spans="1:1" s="132" customFormat="1">
      <c r="A30" s="134"/>
    </row>
    <row r="31" spans="1:1" s="132" customFormat="1">
      <c r="A31" s="134"/>
    </row>
    <row r="32" spans="1:1" s="132" customFormat="1">
      <c r="A32" s="134"/>
    </row>
    <row r="33" spans="1:1" s="132" customFormat="1">
      <c r="A33" s="134"/>
    </row>
    <row r="34" spans="1:1" s="132" customFormat="1">
      <c r="A34" s="134"/>
    </row>
    <row r="35" spans="1:1" s="132" customFormat="1">
      <c r="A35" s="134"/>
    </row>
    <row r="36" spans="1:1" s="132" customFormat="1">
      <c r="A36" s="134"/>
    </row>
    <row r="37" spans="1:1" s="132" customFormat="1">
      <c r="A37" s="134"/>
    </row>
    <row r="38" spans="1:1" s="132" customFormat="1">
      <c r="A38" s="134"/>
    </row>
    <row r="39" spans="1:1" s="132" customFormat="1">
      <c r="A39" s="134"/>
    </row>
    <row r="40" spans="1:1" s="132" customFormat="1">
      <c r="A40" s="134"/>
    </row>
    <row r="41" spans="1:1" s="132" customFormat="1">
      <c r="A41" s="134"/>
    </row>
    <row r="42" spans="1:1" s="132" customFormat="1">
      <c r="A42" s="134"/>
    </row>
    <row r="43" spans="1:1" s="132" customFormat="1">
      <c r="A43" s="134"/>
    </row>
    <row r="44" spans="1:1" s="132" customFormat="1">
      <c r="A44" s="134"/>
    </row>
    <row r="45" spans="1:1" s="132" customFormat="1">
      <c r="A45" s="134"/>
    </row>
    <row r="46" spans="1:1" s="132" customFormat="1">
      <c r="A46" s="134"/>
    </row>
    <row r="47" spans="1:1" s="132" customFormat="1">
      <c r="A47" s="134"/>
    </row>
    <row r="48" spans="1:1" s="132" customFormat="1">
      <c r="A48" s="134"/>
    </row>
    <row r="49" spans="1:1" s="132" customFormat="1">
      <c r="A49" s="134"/>
    </row>
    <row r="50" spans="1:1" s="132" customFormat="1">
      <c r="A50" s="134"/>
    </row>
    <row r="51" spans="1:1" s="132" customFormat="1">
      <c r="A51" s="134"/>
    </row>
    <row r="52" spans="1:1" s="132" customFormat="1">
      <c r="A52" s="134"/>
    </row>
    <row r="53" spans="1:1" s="132" customFormat="1">
      <c r="A53" s="134"/>
    </row>
    <row r="54" spans="1:1" s="132" customFormat="1">
      <c r="A54" s="134"/>
    </row>
    <row r="55" spans="1:1" s="132" customFormat="1">
      <c r="A55" s="134"/>
    </row>
    <row r="56" spans="1:1" s="132" customFormat="1">
      <c r="A56" s="134"/>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enableFormatConditionsCalculation="0">
    <tabColor rgb="FFFFFF00"/>
    <pageSetUpPr fitToPage="1"/>
  </sheetPr>
  <dimension ref="A1:P484"/>
  <sheetViews>
    <sheetView topLeftCell="B20" zoomScale="130" zoomScaleNormal="130" zoomScalePageLayoutView="130" workbookViewId="0">
      <selection activeCell="C34" sqref="C34"/>
    </sheetView>
  </sheetViews>
  <sheetFormatPr baseColWidth="10" defaultColWidth="0" defaultRowHeight="14" zeroHeight="1" x14ac:dyDescent="0"/>
  <cols>
    <col min="1" max="1" width="2.83203125" style="1" hidden="1" customWidth="1"/>
    <col min="2" max="2" width="4.5" style="1" customWidth="1"/>
    <col min="3" max="3" width="6.5" style="6" customWidth="1"/>
    <col min="4" max="6" width="3.83203125" style="1" customWidth="1"/>
    <col min="7" max="7" width="9.5" style="1" customWidth="1"/>
    <col min="8" max="12" width="7.5" style="1" customWidth="1"/>
    <col min="13" max="13" width="7.5" style="28" customWidth="1"/>
    <col min="14" max="16" width="9.1640625" style="1" customWidth="1"/>
    <col min="17" max="16384" width="9.1640625" style="1" hidden="1"/>
  </cols>
  <sheetData>
    <row r="1" spans="1:16">
      <c r="C1" s="37"/>
      <c r="H1" s="92"/>
      <c r="P1" s="93" t="s">
        <v>412</v>
      </c>
    </row>
    <row r="2" spans="1:16" ht="20">
      <c r="A2" s="1" t="s">
        <v>4</v>
      </c>
      <c r="B2" s="2" t="s">
        <v>5</v>
      </c>
      <c r="C2" s="1"/>
    </row>
    <row r="3" spans="1:16" s="3" customFormat="1" ht="15" thickBot="1">
      <c r="A3" s="3" t="s">
        <v>4</v>
      </c>
      <c r="B3" s="72" t="s">
        <v>419</v>
      </c>
      <c r="C3" s="38"/>
      <c r="M3" s="30"/>
    </row>
    <row r="4" spans="1:16" s="94" customFormat="1" ht="13" hidden="1" thickTop="1">
      <c r="B4" s="111" t="s">
        <v>417</v>
      </c>
      <c r="C4" s="95"/>
      <c r="D4" s="96"/>
      <c r="E4" s="96"/>
      <c r="M4" s="97"/>
    </row>
    <row r="5" spans="1:16" s="94" customFormat="1" ht="12" hidden="1">
      <c r="B5" s="111" t="s">
        <v>420</v>
      </c>
      <c r="C5" s="95"/>
      <c r="D5" s="96"/>
      <c r="E5" s="96"/>
      <c r="M5" s="97"/>
    </row>
    <row r="6" spans="1:16" s="94" customFormat="1" ht="12" hidden="1">
      <c r="B6" s="111" t="s">
        <v>421</v>
      </c>
      <c r="C6" s="95"/>
      <c r="D6" s="96"/>
      <c r="E6" s="96"/>
      <c r="M6" s="97"/>
    </row>
    <row r="7" spans="1:16" s="4" customFormat="1" ht="19" thickTop="1">
      <c r="A7" s="4" t="s">
        <v>4</v>
      </c>
      <c r="B7" s="5" t="s">
        <v>281</v>
      </c>
      <c r="M7" s="31"/>
    </row>
    <row r="8" spans="1:16" s="40" customFormat="1">
      <c r="A8" s="40" t="s">
        <v>4</v>
      </c>
      <c r="B8" s="49" t="s">
        <v>418</v>
      </c>
      <c r="C8" s="4"/>
      <c r="D8" s="4"/>
      <c r="E8" s="4"/>
      <c r="M8" s="41"/>
    </row>
    <row r="9" spans="1:16" s="8" customFormat="1">
      <c r="A9" s="8" t="s">
        <v>4</v>
      </c>
      <c r="B9" s="9" t="s">
        <v>282</v>
      </c>
      <c r="C9" s="9"/>
      <c r="D9" s="9"/>
      <c r="E9" s="9"/>
      <c r="M9" s="32"/>
    </row>
    <row r="10" spans="1:16" s="40" customFormat="1" hidden="1">
      <c r="A10" s="40" t="s">
        <v>4</v>
      </c>
      <c r="B10" s="4"/>
      <c r="C10" s="48" t="s">
        <v>302</v>
      </c>
      <c r="D10" s="4"/>
      <c r="E10" s="4"/>
      <c r="M10" s="41"/>
    </row>
    <row r="11" spans="1:16" s="40" customFormat="1" hidden="1">
      <c r="A11" s="40" t="s">
        <v>4</v>
      </c>
      <c r="B11" s="4"/>
      <c r="C11" s="48" t="s">
        <v>301</v>
      </c>
      <c r="D11" s="4"/>
      <c r="E11" s="4"/>
      <c r="M11" s="41"/>
    </row>
    <row r="12" spans="1:16">
      <c r="A12" s="1" t="s">
        <v>4</v>
      </c>
      <c r="B12" s="123" t="s">
        <v>457</v>
      </c>
      <c r="C12" s="4"/>
      <c r="D12" s="4"/>
      <c r="E12" s="4"/>
    </row>
    <row r="13" spans="1:16" s="4" customFormat="1">
      <c r="A13" s="4" t="s">
        <v>4</v>
      </c>
      <c r="B13" s="7" t="s">
        <v>0</v>
      </c>
      <c r="C13" s="7"/>
      <c r="D13" s="7"/>
      <c r="E13" s="7"/>
      <c r="M13" s="31"/>
    </row>
    <row r="14" spans="1:16">
      <c r="A14" s="1">
        <f t="shared" ref="A14:A21" si="0">IF(C14="Ja",1,0)</f>
        <v>0</v>
      </c>
      <c r="C14" s="105" t="s">
        <v>4</v>
      </c>
      <c r="E14" s="39" t="s">
        <v>303</v>
      </c>
    </row>
    <row r="15" spans="1:16">
      <c r="A15" s="40">
        <f t="shared" si="0"/>
        <v>0</v>
      </c>
      <c r="C15" s="105" t="s">
        <v>4</v>
      </c>
      <c r="E15" s="1" t="s">
        <v>6</v>
      </c>
    </row>
    <row r="16" spans="1:16">
      <c r="A16" s="40">
        <f t="shared" si="0"/>
        <v>0</v>
      </c>
      <c r="C16" s="105" t="s">
        <v>4</v>
      </c>
      <c r="E16" s="1" t="s">
        <v>7</v>
      </c>
    </row>
    <row r="17" spans="1:5">
      <c r="A17" s="40">
        <f t="shared" si="0"/>
        <v>0</v>
      </c>
      <c r="C17" s="105" t="s">
        <v>4</v>
      </c>
      <c r="E17" s="1" t="s">
        <v>8</v>
      </c>
    </row>
    <row r="18" spans="1:5">
      <c r="A18" s="40">
        <f t="shared" si="0"/>
        <v>0</v>
      </c>
      <c r="C18" s="105" t="s">
        <v>4</v>
      </c>
      <c r="E18" s="1" t="s">
        <v>9</v>
      </c>
    </row>
    <row r="19" spans="1:5">
      <c r="A19" s="40">
        <f t="shared" si="0"/>
        <v>0</v>
      </c>
      <c r="C19" s="105" t="s">
        <v>4</v>
      </c>
      <c r="E19" s="1" t="s">
        <v>10</v>
      </c>
    </row>
    <row r="20" spans="1:5">
      <c r="A20" s="40">
        <f t="shared" si="0"/>
        <v>0</v>
      </c>
      <c r="C20" s="105" t="s">
        <v>4</v>
      </c>
      <c r="E20" s="1" t="s">
        <v>11</v>
      </c>
    </row>
    <row r="21" spans="1:5">
      <c r="A21" s="40">
        <f t="shared" si="0"/>
        <v>0</v>
      </c>
      <c r="C21" s="105" t="s">
        <v>4</v>
      </c>
      <c r="E21" s="1" t="s">
        <v>12</v>
      </c>
    </row>
    <row r="22" spans="1:5">
      <c r="A22" s="1" t="s">
        <v>4</v>
      </c>
      <c r="C22" s="87"/>
    </row>
    <row r="23" spans="1:5">
      <c r="A23" s="1" t="s">
        <v>4</v>
      </c>
      <c r="B23" s="10" t="s">
        <v>1</v>
      </c>
      <c r="C23" s="86"/>
      <c r="D23" s="10"/>
      <c r="E23" s="10"/>
    </row>
    <row r="24" spans="1:5">
      <c r="A24" s="40">
        <f>IF(C24="Ja",1,0)</f>
        <v>0</v>
      </c>
      <c r="C24" s="105" t="s">
        <v>4</v>
      </c>
      <c r="E24" s="1" t="s">
        <v>13</v>
      </c>
    </row>
    <row r="25" spans="1:5">
      <c r="A25" s="40">
        <f>IF(C25="Ja",1,0)</f>
        <v>0</v>
      </c>
      <c r="C25" s="105" t="s">
        <v>4</v>
      </c>
      <c r="E25" s="1" t="s">
        <v>14</v>
      </c>
    </row>
    <row r="26" spans="1:5">
      <c r="A26" s="40">
        <f>IF(C26="Ja",1,0)</f>
        <v>0</v>
      </c>
      <c r="C26" s="105" t="s">
        <v>4</v>
      </c>
      <c r="E26" s="1" t="s">
        <v>15</v>
      </c>
    </row>
    <row r="27" spans="1:5">
      <c r="A27" s="40">
        <f>IF(C27="Ja",1,0)</f>
        <v>0</v>
      </c>
      <c r="C27" s="105" t="s">
        <v>4</v>
      </c>
      <c r="E27" s="1" t="s">
        <v>16</v>
      </c>
    </row>
    <row r="28" spans="1:5">
      <c r="A28" s="40">
        <f>IF(C28="Ja",1,0)</f>
        <v>0</v>
      </c>
      <c r="C28" s="105" t="s">
        <v>4</v>
      </c>
      <c r="E28" s="1" t="s">
        <v>17</v>
      </c>
    </row>
    <row r="29" spans="1:5">
      <c r="A29" s="71">
        <f>IF(C29="Nee",1,0)</f>
        <v>0</v>
      </c>
      <c r="B29" s="40" t="s">
        <v>415</v>
      </c>
      <c r="C29" s="105" t="s">
        <v>4</v>
      </c>
      <c r="E29" s="40" t="s">
        <v>351</v>
      </c>
    </row>
    <row r="30" spans="1:5">
      <c r="A30" s="40">
        <f t="shared" ref="A30:A37" si="1">IF(C30="Ja",1,0)</f>
        <v>0</v>
      </c>
      <c r="C30" s="105" t="s">
        <v>4</v>
      </c>
      <c r="E30" s="1" t="s">
        <v>18</v>
      </c>
    </row>
    <row r="31" spans="1:5">
      <c r="A31" s="40">
        <f t="shared" si="1"/>
        <v>0</v>
      </c>
      <c r="C31" s="105" t="s">
        <v>4</v>
      </c>
      <c r="E31" s="1" t="s">
        <v>19</v>
      </c>
    </row>
    <row r="32" spans="1:5">
      <c r="A32" s="40">
        <f t="shared" si="1"/>
        <v>0</v>
      </c>
      <c r="C32" s="105" t="s">
        <v>4</v>
      </c>
      <c r="E32" s="1" t="s">
        <v>20</v>
      </c>
    </row>
    <row r="33" spans="1:5">
      <c r="A33" s="40">
        <f t="shared" si="1"/>
        <v>0</v>
      </c>
      <c r="C33" s="105" t="s">
        <v>4</v>
      </c>
      <c r="E33" s="1" t="s">
        <v>21</v>
      </c>
    </row>
    <row r="34" spans="1:5">
      <c r="A34" s="40">
        <f t="shared" si="1"/>
        <v>0</v>
      </c>
      <c r="C34" s="105" t="s">
        <v>4</v>
      </c>
      <c r="E34" s="1" t="s">
        <v>22</v>
      </c>
    </row>
    <row r="35" spans="1:5">
      <c r="A35" s="40">
        <f t="shared" si="1"/>
        <v>0</v>
      </c>
      <c r="C35" s="105" t="s">
        <v>4</v>
      </c>
      <c r="E35" s="1" t="s">
        <v>23</v>
      </c>
    </row>
    <row r="36" spans="1:5">
      <c r="A36" s="40">
        <f t="shared" si="1"/>
        <v>0</v>
      </c>
      <c r="C36" s="105" t="s">
        <v>4</v>
      </c>
      <c r="E36" s="1" t="s">
        <v>24</v>
      </c>
    </row>
    <row r="37" spans="1:5">
      <c r="A37" s="40">
        <f t="shared" si="1"/>
        <v>0</v>
      </c>
      <c r="C37" s="105" t="s">
        <v>4</v>
      </c>
      <c r="E37" s="1" t="s">
        <v>25</v>
      </c>
    </row>
    <row r="38" spans="1:5">
      <c r="A38" s="1" t="s">
        <v>4</v>
      </c>
      <c r="C38" s="87"/>
    </row>
    <row r="39" spans="1:5">
      <c r="A39" s="1" t="s">
        <v>4</v>
      </c>
      <c r="B39" s="10" t="s">
        <v>2</v>
      </c>
      <c r="C39" s="86"/>
      <c r="D39" s="10"/>
      <c r="E39" s="10"/>
    </row>
    <row r="40" spans="1:5">
      <c r="A40" s="40">
        <f>IF(C40="Ja",1,0)</f>
        <v>0</v>
      </c>
      <c r="C40" s="105" t="s">
        <v>4</v>
      </c>
      <c r="E40" s="1" t="s">
        <v>26</v>
      </c>
    </row>
    <row r="41" spans="1:5">
      <c r="A41" s="71">
        <f>IF(C41="Nee",1,0)</f>
        <v>0</v>
      </c>
      <c r="B41" s="40" t="s">
        <v>415</v>
      </c>
      <c r="C41" s="105" t="s">
        <v>4</v>
      </c>
      <c r="E41" s="40" t="s">
        <v>352</v>
      </c>
    </row>
    <row r="42" spans="1:5">
      <c r="A42" s="40">
        <f t="shared" ref="A42:A50" si="2">IF(C42="Ja",1,0)</f>
        <v>0</v>
      </c>
      <c r="C42" s="105" t="s">
        <v>4</v>
      </c>
      <c r="E42" s="1" t="s">
        <v>27</v>
      </c>
    </row>
    <row r="43" spans="1:5">
      <c r="A43" s="40">
        <f t="shared" si="2"/>
        <v>0</v>
      </c>
      <c r="C43" s="105" t="s">
        <v>4</v>
      </c>
      <c r="E43" s="1" t="s">
        <v>28</v>
      </c>
    </row>
    <row r="44" spans="1:5">
      <c r="A44" s="40">
        <f t="shared" si="2"/>
        <v>0</v>
      </c>
      <c r="C44" s="105" t="s">
        <v>4</v>
      </c>
      <c r="E44" s="1" t="s">
        <v>29</v>
      </c>
    </row>
    <row r="45" spans="1:5">
      <c r="A45" s="40">
        <f t="shared" si="2"/>
        <v>0</v>
      </c>
      <c r="C45" s="105" t="s">
        <v>4</v>
      </c>
      <c r="E45" s="1" t="s">
        <v>30</v>
      </c>
    </row>
    <row r="46" spans="1:5">
      <c r="A46" s="40">
        <f t="shared" si="2"/>
        <v>0</v>
      </c>
      <c r="C46" s="105" t="s">
        <v>4</v>
      </c>
      <c r="E46" s="1" t="s">
        <v>31</v>
      </c>
    </row>
    <row r="47" spans="1:5">
      <c r="A47" s="40">
        <f t="shared" si="2"/>
        <v>0</v>
      </c>
      <c r="C47" s="105" t="s">
        <v>4</v>
      </c>
      <c r="E47" s="1" t="s">
        <v>32</v>
      </c>
    </row>
    <row r="48" spans="1:5">
      <c r="A48" s="40">
        <f t="shared" si="2"/>
        <v>0</v>
      </c>
      <c r="C48" s="105" t="s">
        <v>4</v>
      </c>
      <c r="E48" s="1" t="s">
        <v>33</v>
      </c>
    </row>
    <row r="49" spans="1:5">
      <c r="A49" s="40">
        <f t="shared" si="2"/>
        <v>0</v>
      </c>
      <c r="C49" s="105" t="s">
        <v>4</v>
      </c>
      <c r="E49" s="1" t="s">
        <v>34</v>
      </c>
    </row>
    <row r="50" spans="1:5">
      <c r="A50" s="40">
        <f t="shared" si="2"/>
        <v>0</v>
      </c>
      <c r="C50" s="105" t="s">
        <v>4</v>
      </c>
      <c r="E50" s="1" t="s">
        <v>35</v>
      </c>
    </row>
    <row r="51" spans="1:5">
      <c r="A51" s="71">
        <f>IF(C51="Nee",1,0)</f>
        <v>0</v>
      </c>
      <c r="B51" s="40" t="s">
        <v>415</v>
      </c>
      <c r="C51" s="105" t="s">
        <v>4</v>
      </c>
      <c r="E51" s="40" t="s">
        <v>353</v>
      </c>
    </row>
    <row r="52" spans="1:5">
      <c r="A52" s="40">
        <f t="shared" ref="A52:A60" si="3">IF(C52="Ja",1,0)</f>
        <v>0</v>
      </c>
      <c r="C52" s="105" t="s">
        <v>4</v>
      </c>
      <c r="E52" s="1" t="s">
        <v>36</v>
      </c>
    </row>
    <row r="53" spans="1:5">
      <c r="A53" s="40">
        <f t="shared" si="3"/>
        <v>0</v>
      </c>
      <c r="C53" s="105" t="s">
        <v>4</v>
      </c>
      <c r="E53" s="1" t="s">
        <v>37</v>
      </c>
    </row>
    <row r="54" spans="1:5">
      <c r="A54" s="40">
        <f t="shared" si="3"/>
        <v>0</v>
      </c>
      <c r="C54" s="105" t="s">
        <v>4</v>
      </c>
      <c r="E54" s="1" t="s">
        <v>38</v>
      </c>
    </row>
    <row r="55" spans="1:5">
      <c r="A55" s="40">
        <f t="shared" si="3"/>
        <v>0</v>
      </c>
      <c r="C55" s="105" t="s">
        <v>4</v>
      </c>
      <c r="E55" s="1" t="s">
        <v>39</v>
      </c>
    </row>
    <row r="56" spans="1:5">
      <c r="A56" s="40">
        <f t="shared" si="3"/>
        <v>0</v>
      </c>
      <c r="C56" s="105" t="s">
        <v>4</v>
      </c>
      <c r="E56" s="1" t="s">
        <v>40</v>
      </c>
    </row>
    <row r="57" spans="1:5">
      <c r="A57" s="40">
        <f t="shared" si="3"/>
        <v>0</v>
      </c>
      <c r="C57" s="105" t="s">
        <v>4</v>
      </c>
      <c r="E57" s="1" t="s">
        <v>41</v>
      </c>
    </row>
    <row r="58" spans="1:5">
      <c r="A58" s="40">
        <f t="shared" si="3"/>
        <v>0</v>
      </c>
      <c r="C58" s="105" t="s">
        <v>4</v>
      </c>
      <c r="E58" s="1" t="s">
        <v>42</v>
      </c>
    </row>
    <row r="59" spans="1:5">
      <c r="A59" s="40">
        <f t="shared" si="3"/>
        <v>0</v>
      </c>
      <c r="C59" s="105" t="s">
        <v>4</v>
      </c>
      <c r="E59" s="1" t="s">
        <v>43</v>
      </c>
    </row>
    <row r="60" spans="1:5">
      <c r="A60" s="40">
        <f t="shared" si="3"/>
        <v>0</v>
      </c>
      <c r="C60" s="105" t="s">
        <v>4</v>
      </c>
      <c r="E60" s="1" t="s">
        <v>44</v>
      </c>
    </row>
    <row r="61" spans="1:5">
      <c r="A61" s="1" t="s">
        <v>4</v>
      </c>
      <c r="C61" s="87"/>
    </row>
    <row r="62" spans="1:5">
      <c r="A62" s="1" t="s">
        <v>4</v>
      </c>
      <c r="B62" s="10" t="s">
        <v>3</v>
      </c>
      <c r="C62" s="86"/>
      <c r="D62" s="10"/>
      <c r="E62" s="10"/>
    </row>
    <row r="63" spans="1:5">
      <c r="A63" s="40">
        <f t="shared" ref="A63:A69" si="4">IF(C63="Ja",1,0)</f>
        <v>0</v>
      </c>
      <c r="C63" s="105" t="s">
        <v>4</v>
      </c>
      <c r="E63" s="1" t="s">
        <v>45</v>
      </c>
    </row>
    <row r="64" spans="1:5">
      <c r="A64" s="40">
        <f t="shared" si="4"/>
        <v>0</v>
      </c>
      <c r="C64" s="105" t="s">
        <v>4</v>
      </c>
      <c r="E64" s="1" t="s">
        <v>46</v>
      </c>
    </row>
    <row r="65" spans="1:13">
      <c r="A65" s="40">
        <f t="shared" si="4"/>
        <v>0</v>
      </c>
      <c r="C65" s="105" t="s">
        <v>4</v>
      </c>
      <c r="E65" s="1" t="s">
        <v>47</v>
      </c>
    </row>
    <row r="66" spans="1:13">
      <c r="A66" s="40">
        <f t="shared" si="4"/>
        <v>0</v>
      </c>
      <c r="C66" s="105" t="s">
        <v>4</v>
      </c>
      <c r="E66" s="1" t="s">
        <v>48</v>
      </c>
    </row>
    <row r="67" spans="1:13">
      <c r="A67" s="40">
        <f t="shared" si="4"/>
        <v>0</v>
      </c>
      <c r="C67" s="105" t="s">
        <v>4</v>
      </c>
      <c r="E67" s="1" t="s">
        <v>49</v>
      </c>
    </row>
    <row r="68" spans="1:13">
      <c r="A68" s="40">
        <f t="shared" si="4"/>
        <v>0</v>
      </c>
      <c r="C68" s="105" t="s">
        <v>4</v>
      </c>
      <c r="E68" s="1" t="s">
        <v>50</v>
      </c>
    </row>
    <row r="69" spans="1:13">
      <c r="A69" s="40">
        <f t="shared" si="4"/>
        <v>0</v>
      </c>
      <c r="C69" s="105" t="s">
        <v>4</v>
      </c>
      <c r="E69" s="1" t="s">
        <v>51</v>
      </c>
    </row>
    <row r="70" spans="1:13">
      <c r="A70" s="1" t="s">
        <v>4</v>
      </c>
      <c r="C70" s="87"/>
    </row>
    <row r="71" spans="1:13" s="8" customFormat="1">
      <c r="A71" s="8" t="s">
        <v>4</v>
      </c>
      <c r="B71" s="9" t="s">
        <v>355</v>
      </c>
      <c r="C71" s="106"/>
      <c r="D71" s="9"/>
      <c r="E71" s="9"/>
      <c r="M71" s="32"/>
    </row>
    <row r="72" spans="1:13" s="40" customFormat="1" hidden="1">
      <c r="A72" s="40" t="s">
        <v>4</v>
      </c>
      <c r="B72" s="4"/>
      <c r="C72" s="48" t="s">
        <v>302</v>
      </c>
      <c r="D72" s="4"/>
      <c r="E72" s="4"/>
      <c r="M72" s="41"/>
    </row>
    <row r="73" spans="1:13" s="40" customFormat="1" hidden="1">
      <c r="A73" s="40" t="s">
        <v>4</v>
      </c>
      <c r="B73" s="4"/>
      <c r="C73" s="48" t="s">
        <v>301</v>
      </c>
      <c r="D73" s="4"/>
      <c r="E73" s="4"/>
      <c r="M73" s="41"/>
    </row>
    <row r="74" spans="1:13">
      <c r="A74" s="1" t="s">
        <v>4</v>
      </c>
      <c r="B74" s="73" t="s">
        <v>457</v>
      </c>
      <c r="C74" s="87"/>
    </row>
    <row r="75" spans="1:13">
      <c r="A75" s="1" t="s">
        <v>4</v>
      </c>
      <c r="B75" s="10" t="s">
        <v>0</v>
      </c>
      <c r="C75" s="86"/>
      <c r="D75" s="10"/>
      <c r="E75" s="10"/>
    </row>
    <row r="76" spans="1:13">
      <c r="A76" s="40">
        <f t="shared" ref="A76:A84" si="5">IF(C76="Ja",1,0)</f>
        <v>0</v>
      </c>
      <c r="C76" s="105" t="s">
        <v>4</v>
      </c>
      <c r="E76" s="1" t="s">
        <v>52</v>
      </c>
    </row>
    <row r="77" spans="1:13">
      <c r="A77" s="40">
        <f t="shared" si="5"/>
        <v>0</v>
      </c>
      <c r="C77" s="105" t="s">
        <v>4</v>
      </c>
      <c r="E77" s="1" t="s">
        <v>53</v>
      </c>
    </row>
    <row r="78" spans="1:13">
      <c r="A78" s="40">
        <f t="shared" si="5"/>
        <v>0</v>
      </c>
      <c r="C78" s="105" t="s">
        <v>4</v>
      </c>
      <c r="E78" s="1" t="s">
        <v>54</v>
      </c>
    </row>
    <row r="79" spans="1:13">
      <c r="A79" s="40">
        <f t="shared" si="5"/>
        <v>0</v>
      </c>
      <c r="C79" s="105" t="s">
        <v>4</v>
      </c>
      <c r="E79" s="1" t="s">
        <v>55</v>
      </c>
    </row>
    <row r="80" spans="1:13">
      <c r="A80" s="40">
        <f t="shared" si="5"/>
        <v>0</v>
      </c>
      <c r="C80" s="105" t="s">
        <v>4</v>
      </c>
      <c r="E80" s="1" t="s">
        <v>56</v>
      </c>
    </row>
    <row r="81" spans="1:5">
      <c r="A81" s="40">
        <f t="shared" si="5"/>
        <v>0</v>
      </c>
      <c r="C81" s="105" t="s">
        <v>4</v>
      </c>
      <c r="E81" s="1" t="s">
        <v>57</v>
      </c>
    </row>
    <row r="82" spans="1:5">
      <c r="A82" s="40">
        <f t="shared" si="5"/>
        <v>0</v>
      </c>
      <c r="C82" s="105" t="s">
        <v>4</v>
      </c>
      <c r="E82" s="1" t="s">
        <v>58</v>
      </c>
    </row>
    <row r="83" spans="1:5">
      <c r="A83" s="40">
        <f t="shared" si="5"/>
        <v>0</v>
      </c>
      <c r="C83" s="105" t="s">
        <v>4</v>
      </c>
      <c r="E83" s="1" t="s">
        <v>59</v>
      </c>
    </row>
    <row r="84" spans="1:5">
      <c r="A84" s="40">
        <f t="shared" si="5"/>
        <v>0</v>
      </c>
      <c r="C84" s="105" t="s">
        <v>4</v>
      </c>
      <c r="E84" s="1" t="s">
        <v>11</v>
      </c>
    </row>
    <row r="85" spans="1:5">
      <c r="A85" s="1" t="s">
        <v>4</v>
      </c>
      <c r="C85" s="87"/>
    </row>
    <row r="86" spans="1:5">
      <c r="A86" s="1" t="s">
        <v>4</v>
      </c>
      <c r="B86" s="10" t="s">
        <v>1</v>
      </c>
      <c r="C86" s="86"/>
      <c r="D86" s="10"/>
      <c r="E86" s="10"/>
    </row>
    <row r="87" spans="1:5">
      <c r="A87" s="40">
        <f t="shared" ref="A87:A95" si="6">IF(C87="Ja",1,0)</f>
        <v>0</v>
      </c>
      <c r="C87" s="105" t="s">
        <v>4</v>
      </c>
      <c r="E87" s="1" t="s">
        <v>60</v>
      </c>
    </row>
    <row r="88" spans="1:5">
      <c r="A88" s="40">
        <f t="shared" si="6"/>
        <v>0</v>
      </c>
      <c r="C88" s="105" t="s">
        <v>4</v>
      </c>
      <c r="E88" s="1" t="s">
        <v>61</v>
      </c>
    </row>
    <row r="89" spans="1:5">
      <c r="A89" s="40">
        <f t="shared" si="6"/>
        <v>0</v>
      </c>
      <c r="C89" s="105" t="s">
        <v>4</v>
      </c>
      <c r="E89" s="1" t="s">
        <v>62</v>
      </c>
    </row>
    <row r="90" spans="1:5">
      <c r="A90" s="40">
        <f t="shared" si="6"/>
        <v>0</v>
      </c>
      <c r="C90" s="105" t="s">
        <v>4</v>
      </c>
      <c r="E90" s="1" t="s">
        <v>63</v>
      </c>
    </row>
    <row r="91" spans="1:5">
      <c r="A91" s="40">
        <f t="shared" si="6"/>
        <v>0</v>
      </c>
      <c r="C91" s="105" t="s">
        <v>4</v>
      </c>
      <c r="E91" s="1" t="s">
        <v>64</v>
      </c>
    </row>
    <row r="92" spans="1:5">
      <c r="A92" s="40">
        <f t="shared" si="6"/>
        <v>0</v>
      </c>
      <c r="C92" s="105" t="s">
        <v>4</v>
      </c>
      <c r="E92" s="1" t="s">
        <v>65</v>
      </c>
    </row>
    <row r="93" spans="1:5">
      <c r="A93" s="40">
        <f t="shared" si="6"/>
        <v>0</v>
      </c>
      <c r="C93" s="105" t="s">
        <v>4</v>
      </c>
      <c r="E93" s="1" t="s">
        <v>66</v>
      </c>
    </row>
    <row r="94" spans="1:5">
      <c r="A94" s="40">
        <f t="shared" si="6"/>
        <v>0</v>
      </c>
      <c r="C94" s="105" t="s">
        <v>4</v>
      </c>
      <c r="E94" s="1" t="s">
        <v>67</v>
      </c>
    </row>
    <row r="95" spans="1:5">
      <c r="A95" s="40">
        <f t="shared" si="6"/>
        <v>0</v>
      </c>
      <c r="C95" s="105" t="s">
        <v>4</v>
      </c>
      <c r="E95" s="1" t="s">
        <v>68</v>
      </c>
    </row>
    <row r="96" spans="1:5">
      <c r="A96" s="1" t="s">
        <v>4</v>
      </c>
      <c r="C96" s="87"/>
    </row>
    <row r="97" spans="1:5">
      <c r="A97" s="1" t="s">
        <v>4</v>
      </c>
      <c r="B97" s="10" t="s">
        <v>2</v>
      </c>
      <c r="C97" s="86"/>
      <c r="D97" s="10"/>
      <c r="E97" s="10"/>
    </row>
    <row r="98" spans="1:5">
      <c r="A98" s="40">
        <f t="shared" ref="A98:A120" si="7">IF(C98="Ja",1,0)</f>
        <v>0</v>
      </c>
      <c r="C98" s="105" t="s">
        <v>4</v>
      </c>
      <c r="E98" s="1" t="s">
        <v>69</v>
      </c>
    </row>
    <row r="99" spans="1:5">
      <c r="A99" s="40">
        <f t="shared" si="7"/>
        <v>0</v>
      </c>
      <c r="C99" s="105" t="s">
        <v>4</v>
      </c>
      <c r="E99" s="1" t="s">
        <v>70</v>
      </c>
    </row>
    <row r="100" spans="1:5">
      <c r="A100" s="40">
        <f t="shared" si="7"/>
        <v>0</v>
      </c>
      <c r="C100" s="105" t="s">
        <v>4</v>
      </c>
      <c r="E100" s="1" t="s">
        <v>71</v>
      </c>
    </row>
    <row r="101" spans="1:5">
      <c r="A101" s="40">
        <f t="shared" si="7"/>
        <v>0</v>
      </c>
      <c r="C101" s="105" t="s">
        <v>4</v>
      </c>
      <c r="E101" s="1" t="s">
        <v>72</v>
      </c>
    </row>
    <row r="102" spans="1:5">
      <c r="A102" s="40">
        <f t="shared" si="7"/>
        <v>0</v>
      </c>
      <c r="C102" s="105" t="s">
        <v>4</v>
      </c>
      <c r="E102" s="1" t="s">
        <v>73</v>
      </c>
    </row>
    <row r="103" spans="1:5">
      <c r="A103" s="40">
        <f t="shared" si="7"/>
        <v>0</v>
      </c>
      <c r="C103" s="105" t="s">
        <v>4</v>
      </c>
      <c r="E103" s="1" t="s">
        <v>74</v>
      </c>
    </row>
    <row r="104" spans="1:5">
      <c r="A104" s="40">
        <f t="shared" si="7"/>
        <v>0</v>
      </c>
      <c r="C104" s="105" t="s">
        <v>4</v>
      </c>
      <c r="E104" s="1" t="s">
        <v>75</v>
      </c>
    </row>
    <row r="105" spans="1:5">
      <c r="A105" s="40">
        <f t="shared" si="7"/>
        <v>0</v>
      </c>
      <c r="C105" s="105" t="s">
        <v>4</v>
      </c>
      <c r="E105" s="1" t="s">
        <v>76</v>
      </c>
    </row>
    <row r="106" spans="1:5">
      <c r="A106" s="40">
        <f t="shared" si="7"/>
        <v>0</v>
      </c>
      <c r="C106" s="105" t="s">
        <v>4</v>
      </c>
      <c r="E106" s="1" t="s">
        <v>77</v>
      </c>
    </row>
    <row r="107" spans="1:5">
      <c r="A107" s="40">
        <f t="shared" si="7"/>
        <v>0</v>
      </c>
      <c r="C107" s="105" t="s">
        <v>4</v>
      </c>
      <c r="E107" s="1" t="s">
        <v>78</v>
      </c>
    </row>
    <row r="108" spans="1:5">
      <c r="A108" s="40">
        <f t="shared" si="7"/>
        <v>0</v>
      </c>
      <c r="C108" s="105" t="s">
        <v>4</v>
      </c>
      <c r="E108" s="1" t="s">
        <v>79</v>
      </c>
    </row>
    <row r="109" spans="1:5">
      <c r="A109" s="40">
        <f t="shared" si="7"/>
        <v>0</v>
      </c>
      <c r="C109" s="105" t="s">
        <v>4</v>
      </c>
      <c r="E109" s="1" t="s">
        <v>80</v>
      </c>
    </row>
    <row r="110" spans="1:5">
      <c r="A110" s="40">
        <f t="shared" si="7"/>
        <v>0</v>
      </c>
      <c r="C110" s="105" t="s">
        <v>4</v>
      </c>
      <c r="E110" s="1" t="s">
        <v>81</v>
      </c>
    </row>
    <row r="111" spans="1:5">
      <c r="A111" s="40">
        <f t="shared" si="7"/>
        <v>0</v>
      </c>
      <c r="C111" s="105" t="s">
        <v>4</v>
      </c>
      <c r="E111" s="1" t="s">
        <v>82</v>
      </c>
    </row>
    <row r="112" spans="1:5">
      <c r="A112" s="40">
        <f t="shared" si="7"/>
        <v>0</v>
      </c>
      <c r="C112" s="105" t="s">
        <v>4</v>
      </c>
      <c r="E112" s="1" t="s">
        <v>83</v>
      </c>
    </row>
    <row r="113" spans="1:5">
      <c r="A113" s="40">
        <f t="shared" si="7"/>
        <v>0</v>
      </c>
      <c r="C113" s="105" t="s">
        <v>4</v>
      </c>
      <c r="E113" s="1" t="s">
        <v>84</v>
      </c>
    </row>
    <row r="114" spans="1:5">
      <c r="A114" s="40">
        <f t="shared" si="7"/>
        <v>0</v>
      </c>
      <c r="C114" s="105" t="s">
        <v>4</v>
      </c>
      <c r="E114" s="1" t="s">
        <v>85</v>
      </c>
    </row>
    <row r="115" spans="1:5">
      <c r="A115" s="40">
        <f t="shared" si="7"/>
        <v>0</v>
      </c>
      <c r="C115" s="105" t="s">
        <v>4</v>
      </c>
      <c r="E115" s="1" t="s">
        <v>86</v>
      </c>
    </row>
    <row r="116" spans="1:5">
      <c r="A116" s="40">
        <f t="shared" si="7"/>
        <v>0</v>
      </c>
      <c r="C116" s="105" t="s">
        <v>4</v>
      </c>
      <c r="E116" s="1" t="s">
        <v>87</v>
      </c>
    </row>
    <row r="117" spans="1:5">
      <c r="A117" s="40">
        <f t="shared" si="7"/>
        <v>0</v>
      </c>
      <c r="C117" s="105" t="s">
        <v>4</v>
      </c>
      <c r="E117" s="1" t="s">
        <v>88</v>
      </c>
    </row>
    <row r="118" spans="1:5">
      <c r="A118" s="40">
        <f t="shared" si="7"/>
        <v>0</v>
      </c>
      <c r="C118" s="105" t="s">
        <v>4</v>
      </c>
      <c r="E118" s="1" t="s">
        <v>89</v>
      </c>
    </row>
    <row r="119" spans="1:5">
      <c r="A119" s="40">
        <f t="shared" si="7"/>
        <v>0</v>
      </c>
      <c r="C119" s="105" t="s">
        <v>4</v>
      </c>
      <c r="E119" s="1" t="s">
        <v>90</v>
      </c>
    </row>
    <row r="120" spans="1:5">
      <c r="A120" s="40">
        <f t="shared" si="7"/>
        <v>0</v>
      </c>
      <c r="C120" s="105" t="s">
        <v>4</v>
      </c>
      <c r="E120" s="1" t="s">
        <v>91</v>
      </c>
    </row>
    <row r="121" spans="1:5">
      <c r="A121" s="1" t="s">
        <v>4</v>
      </c>
      <c r="C121" s="87"/>
    </row>
    <row r="122" spans="1:5">
      <c r="A122" s="1" t="s">
        <v>4</v>
      </c>
      <c r="B122" s="10" t="s">
        <v>3</v>
      </c>
      <c r="C122" s="86"/>
      <c r="D122" s="10"/>
      <c r="E122" s="10"/>
    </row>
    <row r="123" spans="1:5">
      <c r="A123" s="40">
        <f t="shared" ref="A123:A131" si="8">IF(C123="Ja",1,0)</f>
        <v>0</v>
      </c>
      <c r="C123" s="105" t="s">
        <v>4</v>
      </c>
      <c r="E123" s="40" t="s">
        <v>450</v>
      </c>
    </row>
    <row r="124" spans="1:5">
      <c r="A124" s="40">
        <f t="shared" si="8"/>
        <v>0</v>
      </c>
      <c r="C124" s="105" t="s">
        <v>4</v>
      </c>
      <c r="E124" s="1" t="s">
        <v>93</v>
      </c>
    </row>
    <row r="125" spans="1:5">
      <c r="A125" s="40">
        <f t="shared" si="8"/>
        <v>0</v>
      </c>
      <c r="C125" s="105" t="s">
        <v>4</v>
      </c>
      <c r="E125" s="1" t="s">
        <v>94</v>
      </c>
    </row>
    <row r="126" spans="1:5">
      <c r="A126" s="40">
        <f t="shared" si="8"/>
        <v>0</v>
      </c>
      <c r="C126" s="105" t="s">
        <v>4</v>
      </c>
      <c r="E126" s="1" t="s">
        <v>95</v>
      </c>
    </row>
    <row r="127" spans="1:5">
      <c r="A127" s="40">
        <f t="shared" si="8"/>
        <v>0</v>
      </c>
      <c r="C127" s="105" t="s">
        <v>4</v>
      </c>
      <c r="E127" s="1" t="s">
        <v>96</v>
      </c>
    </row>
    <row r="128" spans="1:5">
      <c r="A128" s="40">
        <f t="shared" si="8"/>
        <v>0</v>
      </c>
      <c r="C128" s="105" t="s">
        <v>4</v>
      </c>
      <c r="E128" s="1" t="s">
        <v>97</v>
      </c>
    </row>
    <row r="129" spans="1:13">
      <c r="A129" s="40">
        <f t="shared" si="8"/>
        <v>0</v>
      </c>
      <c r="C129" s="105" t="s">
        <v>4</v>
      </c>
      <c r="E129" s="1" t="s">
        <v>98</v>
      </c>
    </row>
    <row r="130" spans="1:13">
      <c r="A130" s="40">
        <f t="shared" si="8"/>
        <v>0</v>
      </c>
      <c r="C130" s="105" t="s">
        <v>4</v>
      </c>
      <c r="E130" s="1" t="s">
        <v>99</v>
      </c>
    </row>
    <row r="131" spans="1:13">
      <c r="A131" s="40">
        <f t="shared" si="8"/>
        <v>0</v>
      </c>
      <c r="C131" s="105" t="s">
        <v>4</v>
      </c>
      <c r="E131" s="40" t="s">
        <v>451</v>
      </c>
    </row>
    <row r="132" spans="1:13">
      <c r="A132" s="1" t="s">
        <v>4</v>
      </c>
      <c r="C132" s="87"/>
    </row>
    <row r="133" spans="1:13" s="8" customFormat="1">
      <c r="A133" s="8" t="s">
        <v>4</v>
      </c>
      <c r="B133" s="9" t="s">
        <v>284</v>
      </c>
      <c r="C133" s="106"/>
      <c r="D133" s="9"/>
      <c r="E133" s="9"/>
      <c r="M133" s="32"/>
    </row>
    <row r="134" spans="1:13" s="40" customFormat="1" hidden="1">
      <c r="A134" s="40" t="s">
        <v>4</v>
      </c>
      <c r="B134" s="4"/>
      <c r="C134" s="48" t="s">
        <v>302</v>
      </c>
      <c r="D134" s="4"/>
      <c r="E134" s="4"/>
      <c r="M134" s="41"/>
    </row>
    <row r="135" spans="1:13" s="40" customFormat="1" hidden="1">
      <c r="A135" s="40" t="s">
        <v>4</v>
      </c>
      <c r="B135" s="4"/>
      <c r="C135" s="48" t="s">
        <v>301</v>
      </c>
      <c r="D135" s="4"/>
      <c r="E135" s="4"/>
      <c r="M135" s="41"/>
    </row>
    <row r="136" spans="1:13">
      <c r="A136" s="1" t="s">
        <v>4</v>
      </c>
      <c r="B136" s="73" t="s">
        <v>457</v>
      </c>
      <c r="C136" s="87"/>
    </row>
    <row r="137" spans="1:13">
      <c r="A137" s="1" t="s">
        <v>4</v>
      </c>
      <c r="B137" s="10" t="s">
        <v>0</v>
      </c>
      <c r="C137" s="86"/>
      <c r="D137" s="10"/>
      <c r="E137" s="10"/>
    </row>
    <row r="138" spans="1:13">
      <c r="A138" s="40">
        <f t="shared" ref="A138:A144" si="9">IF(C138="Ja",1,0)</f>
        <v>0</v>
      </c>
      <c r="C138" s="105" t="s">
        <v>4</v>
      </c>
      <c r="E138" s="1" t="s">
        <v>101</v>
      </c>
    </row>
    <row r="139" spans="1:13">
      <c r="A139" s="40">
        <f t="shared" si="9"/>
        <v>0</v>
      </c>
      <c r="C139" s="105" t="s">
        <v>4</v>
      </c>
      <c r="E139" s="1" t="s">
        <v>102</v>
      </c>
    </row>
    <row r="140" spans="1:13">
      <c r="A140" s="40">
        <f t="shared" si="9"/>
        <v>0</v>
      </c>
      <c r="C140" s="105" t="s">
        <v>4</v>
      </c>
      <c r="E140" s="1" t="s">
        <v>103</v>
      </c>
    </row>
    <row r="141" spans="1:13">
      <c r="A141" s="40">
        <f t="shared" si="9"/>
        <v>0</v>
      </c>
      <c r="C141" s="105" t="s">
        <v>4</v>
      </c>
      <c r="E141" s="1" t="s">
        <v>104</v>
      </c>
    </row>
    <row r="142" spans="1:13">
      <c r="A142" s="40">
        <f t="shared" si="9"/>
        <v>0</v>
      </c>
      <c r="C142" s="105" t="s">
        <v>4</v>
      </c>
      <c r="E142" s="1" t="s">
        <v>105</v>
      </c>
    </row>
    <row r="143" spans="1:13">
      <c r="A143" s="40">
        <f t="shared" si="9"/>
        <v>0</v>
      </c>
      <c r="C143" s="105" t="s">
        <v>4</v>
      </c>
      <c r="E143" s="1" t="s">
        <v>106</v>
      </c>
    </row>
    <row r="144" spans="1:13">
      <c r="A144" s="40">
        <f t="shared" si="9"/>
        <v>0</v>
      </c>
      <c r="C144" s="105" t="s">
        <v>4</v>
      </c>
      <c r="E144" s="1" t="s">
        <v>107</v>
      </c>
    </row>
    <row r="145" spans="1:5">
      <c r="A145" s="1" t="s">
        <v>4</v>
      </c>
      <c r="C145" s="87"/>
    </row>
    <row r="146" spans="1:5">
      <c r="A146" s="1" t="s">
        <v>4</v>
      </c>
      <c r="B146" s="10" t="s">
        <v>1</v>
      </c>
      <c r="C146" s="86"/>
      <c r="D146" s="10"/>
      <c r="E146" s="10"/>
    </row>
    <row r="147" spans="1:5">
      <c r="A147" s="40">
        <f t="shared" ref="A147:A152" si="10">IF(C147="Ja",1,0)</f>
        <v>0</v>
      </c>
      <c r="C147" s="105" t="s">
        <v>4</v>
      </c>
      <c r="E147" s="1" t="s">
        <v>108</v>
      </c>
    </row>
    <row r="148" spans="1:5">
      <c r="A148" s="40">
        <f t="shared" si="10"/>
        <v>0</v>
      </c>
      <c r="C148" s="105" t="s">
        <v>4</v>
      </c>
      <c r="E148" s="1" t="s">
        <v>109</v>
      </c>
    </row>
    <row r="149" spans="1:5">
      <c r="A149" s="40">
        <f t="shared" si="10"/>
        <v>0</v>
      </c>
      <c r="C149" s="105" t="s">
        <v>4</v>
      </c>
      <c r="E149" s="1" t="s">
        <v>110</v>
      </c>
    </row>
    <row r="150" spans="1:5">
      <c r="A150" s="40">
        <f t="shared" si="10"/>
        <v>0</v>
      </c>
      <c r="C150" s="105" t="s">
        <v>4</v>
      </c>
      <c r="E150" s="1" t="s">
        <v>111</v>
      </c>
    </row>
    <row r="151" spans="1:5">
      <c r="A151" s="40">
        <f t="shared" si="10"/>
        <v>0</v>
      </c>
      <c r="C151" s="105" t="s">
        <v>4</v>
      </c>
      <c r="E151" s="1" t="s">
        <v>112</v>
      </c>
    </row>
    <row r="152" spans="1:5">
      <c r="A152" s="40">
        <f t="shared" si="10"/>
        <v>0</v>
      </c>
      <c r="C152" s="105" t="s">
        <v>4</v>
      </c>
      <c r="E152" s="1" t="s">
        <v>113</v>
      </c>
    </row>
    <row r="153" spans="1:5">
      <c r="A153" s="71">
        <f>IF(C153="Nee",1,0)</f>
        <v>0</v>
      </c>
      <c r="B153" s="40" t="s">
        <v>415</v>
      </c>
      <c r="C153" s="105" t="s">
        <v>4</v>
      </c>
      <c r="E153" s="40" t="s">
        <v>354</v>
      </c>
    </row>
    <row r="154" spans="1:5">
      <c r="A154" s="40">
        <f>IF(C154="Ja",1,0)</f>
        <v>0</v>
      </c>
      <c r="C154" s="105" t="s">
        <v>4</v>
      </c>
      <c r="E154" s="1" t="s">
        <v>114</v>
      </c>
    </row>
    <row r="155" spans="1:5">
      <c r="A155" s="71">
        <f>IF(C155="Nee",1,0)</f>
        <v>0</v>
      </c>
      <c r="B155" s="40" t="s">
        <v>415</v>
      </c>
      <c r="C155" s="105" t="s">
        <v>4</v>
      </c>
      <c r="E155" s="40" t="s">
        <v>416</v>
      </c>
    </row>
    <row r="156" spans="1:5">
      <c r="A156" s="40">
        <f>IF(C156="Ja",1,0)</f>
        <v>0</v>
      </c>
      <c r="C156" s="105" t="s">
        <v>4</v>
      </c>
      <c r="E156" s="1" t="s">
        <v>115</v>
      </c>
    </row>
    <row r="157" spans="1:5">
      <c r="A157" s="40">
        <f>IF(C157="Ja",1,0)</f>
        <v>0</v>
      </c>
      <c r="C157" s="105" t="s">
        <v>4</v>
      </c>
      <c r="E157" s="1" t="s">
        <v>116</v>
      </c>
    </row>
    <row r="158" spans="1:5">
      <c r="A158" s="71">
        <f>IF(C158="Nee",1,0)</f>
        <v>0</v>
      </c>
      <c r="B158" s="40" t="s">
        <v>415</v>
      </c>
      <c r="C158" s="105" t="s">
        <v>4</v>
      </c>
      <c r="E158" s="40" t="s">
        <v>356</v>
      </c>
    </row>
    <row r="159" spans="1:5">
      <c r="A159" s="40">
        <f>IF(C159="Ja",1,0)</f>
        <v>0</v>
      </c>
      <c r="C159" s="105" t="s">
        <v>4</v>
      </c>
      <c r="E159" s="1" t="s">
        <v>117</v>
      </c>
    </row>
    <row r="160" spans="1:5">
      <c r="A160" s="1" t="s">
        <v>4</v>
      </c>
      <c r="C160" s="87"/>
    </row>
    <row r="161" spans="1:5">
      <c r="A161" s="1" t="s">
        <v>4</v>
      </c>
      <c r="B161" s="10" t="s">
        <v>2</v>
      </c>
      <c r="C161" s="86"/>
      <c r="D161" s="10"/>
      <c r="E161" s="10"/>
    </row>
    <row r="162" spans="1:5">
      <c r="A162" s="71">
        <f>IF(C162="Nee",1,0)</f>
        <v>0</v>
      </c>
      <c r="B162" s="40" t="s">
        <v>415</v>
      </c>
      <c r="C162" s="105" t="s">
        <v>4</v>
      </c>
      <c r="E162" s="40" t="s">
        <v>357</v>
      </c>
    </row>
    <row r="163" spans="1:5">
      <c r="A163" s="71">
        <f>IF(C163="Nee",1,0)</f>
        <v>0</v>
      </c>
      <c r="B163" s="40" t="s">
        <v>415</v>
      </c>
      <c r="C163" s="105" t="s">
        <v>4</v>
      </c>
      <c r="E163" s="40" t="s">
        <v>22</v>
      </c>
    </row>
    <row r="164" spans="1:5">
      <c r="A164" s="40">
        <f>IF(C164="Ja",1,0)</f>
        <v>0</v>
      </c>
      <c r="C164" s="105" t="s">
        <v>4</v>
      </c>
      <c r="E164" s="1" t="s">
        <v>118</v>
      </c>
    </row>
    <row r="165" spans="1:5">
      <c r="A165" s="71">
        <f>IF(C165="Nee",1,0)</f>
        <v>0</v>
      </c>
      <c r="B165" s="40" t="s">
        <v>415</v>
      </c>
      <c r="C165" s="105" t="s">
        <v>4</v>
      </c>
      <c r="E165" s="40" t="s">
        <v>358</v>
      </c>
    </row>
    <row r="166" spans="1:5">
      <c r="A166" s="40">
        <f>IF(C166="Ja",1,0)</f>
        <v>0</v>
      </c>
      <c r="C166" s="105" t="s">
        <v>4</v>
      </c>
      <c r="E166" s="1" t="s">
        <v>119</v>
      </c>
    </row>
    <row r="167" spans="1:5">
      <c r="A167" s="71">
        <f>IF(C167="Nee",1,0)</f>
        <v>0</v>
      </c>
      <c r="B167" s="40" t="s">
        <v>415</v>
      </c>
      <c r="C167" s="105" t="s">
        <v>4</v>
      </c>
      <c r="E167" s="40" t="s">
        <v>452</v>
      </c>
    </row>
    <row r="168" spans="1:5">
      <c r="A168" s="71">
        <f>IF(C168="Nee",1,0)</f>
        <v>0</v>
      </c>
      <c r="B168" s="40" t="s">
        <v>415</v>
      </c>
      <c r="C168" s="105" t="s">
        <v>4</v>
      </c>
      <c r="E168" s="40" t="s">
        <v>359</v>
      </c>
    </row>
    <row r="169" spans="1:5">
      <c r="A169" s="40">
        <f t="shared" ref="A169:A180" si="11">IF(C169="Ja",1,0)</f>
        <v>0</v>
      </c>
      <c r="C169" s="105" t="s">
        <v>4</v>
      </c>
      <c r="E169" s="40" t="s">
        <v>388</v>
      </c>
    </row>
    <row r="170" spans="1:5">
      <c r="A170" s="40">
        <f t="shared" si="11"/>
        <v>0</v>
      </c>
      <c r="C170" s="105" t="s">
        <v>4</v>
      </c>
      <c r="E170" s="1" t="s">
        <v>121</v>
      </c>
    </row>
    <row r="171" spans="1:5">
      <c r="A171" s="40">
        <f t="shared" si="11"/>
        <v>0</v>
      </c>
      <c r="C171" s="105" t="s">
        <v>4</v>
      </c>
      <c r="E171" s="1" t="s">
        <v>122</v>
      </c>
    </row>
    <row r="172" spans="1:5">
      <c r="A172" s="40">
        <f t="shared" si="11"/>
        <v>0</v>
      </c>
      <c r="C172" s="105" t="s">
        <v>4</v>
      </c>
      <c r="E172" s="1" t="s">
        <v>123</v>
      </c>
    </row>
    <row r="173" spans="1:5">
      <c r="A173" s="40">
        <f t="shared" si="11"/>
        <v>0</v>
      </c>
      <c r="C173" s="105" t="s">
        <v>4</v>
      </c>
      <c r="E173" s="1" t="s">
        <v>124</v>
      </c>
    </row>
    <row r="174" spans="1:5">
      <c r="A174" s="40">
        <f t="shared" si="11"/>
        <v>0</v>
      </c>
      <c r="C174" s="105" t="s">
        <v>4</v>
      </c>
      <c r="E174" s="1" t="s">
        <v>125</v>
      </c>
    </row>
    <row r="175" spans="1:5">
      <c r="A175" s="40">
        <f t="shared" si="11"/>
        <v>0</v>
      </c>
      <c r="C175" s="105" t="s">
        <v>4</v>
      </c>
      <c r="E175" s="1" t="s">
        <v>126</v>
      </c>
    </row>
    <row r="176" spans="1:5">
      <c r="A176" s="40">
        <f t="shared" si="11"/>
        <v>0</v>
      </c>
      <c r="C176" s="105" t="s">
        <v>4</v>
      </c>
      <c r="E176" s="1" t="s">
        <v>127</v>
      </c>
    </row>
    <row r="177" spans="1:5">
      <c r="A177" s="40">
        <f t="shared" si="11"/>
        <v>0</v>
      </c>
      <c r="C177" s="105" t="s">
        <v>4</v>
      </c>
      <c r="E177" s="1" t="s">
        <v>128</v>
      </c>
    </row>
    <row r="178" spans="1:5">
      <c r="A178" s="40">
        <f t="shared" si="11"/>
        <v>0</v>
      </c>
      <c r="C178" s="105" t="s">
        <v>4</v>
      </c>
      <c r="E178" s="1" t="s">
        <v>129</v>
      </c>
    </row>
    <row r="179" spans="1:5">
      <c r="A179" s="40">
        <f t="shared" si="11"/>
        <v>0</v>
      </c>
      <c r="C179" s="105" t="s">
        <v>4</v>
      </c>
      <c r="E179" s="1" t="s">
        <v>130</v>
      </c>
    </row>
    <row r="180" spans="1:5">
      <c r="A180" s="40">
        <f t="shared" si="11"/>
        <v>0</v>
      </c>
      <c r="C180" s="105" t="s">
        <v>4</v>
      </c>
      <c r="E180" s="1" t="s">
        <v>131</v>
      </c>
    </row>
    <row r="181" spans="1:5">
      <c r="A181" s="1" t="s">
        <v>4</v>
      </c>
      <c r="C181" s="87"/>
    </row>
    <row r="182" spans="1:5">
      <c r="A182" s="1" t="s">
        <v>4</v>
      </c>
      <c r="B182" s="10" t="s">
        <v>3</v>
      </c>
      <c r="C182" s="86"/>
      <c r="D182" s="10"/>
      <c r="E182" s="10"/>
    </row>
    <row r="183" spans="1:5">
      <c r="A183" s="40">
        <f t="shared" ref="A183:A193" si="12">IF(C183="Ja",1,0)</f>
        <v>0</v>
      </c>
      <c r="C183" s="105" t="s">
        <v>4</v>
      </c>
      <c r="E183" s="1" t="s">
        <v>132</v>
      </c>
    </row>
    <row r="184" spans="1:5">
      <c r="A184" s="40">
        <f t="shared" si="12"/>
        <v>0</v>
      </c>
      <c r="C184" s="105" t="s">
        <v>4</v>
      </c>
      <c r="E184" s="1" t="s">
        <v>133</v>
      </c>
    </row>
    <row r="185" spans="1:5">
      <c r="A185" s="40">
        <f t="shared" si="12"/>
        <v>0</v>
      </c>
      <c r="C185" s="105" t="s">
        <v>4</v>
      </c>
      <c r="E185" s="1" t="s">
        <v>134</v>
      </c>
    </row>
    <row r="186" spans="1:5">
      <c r="A186" s="40">
        <f t="shared" si="12"/>
        <v>0</v>
      </c>
      <c r="C186" s="105" t="s">
        <v>4</v>
      </c>
      <c r="E186" s="1" t="s">
        <v>135</v>
      </c>
    </row>
    <row r="187" spans="1:5">
      <c r="A187" s="40">
        <f t="shared" si="12"/>
        <v>0</v>
      </c>
      <c r="C187" s="105" t="s">
        <v>4</v>
      </c>
      <c r="E187" s="1" t="s">
        <v>136</v>
      </c>
    </row>
    <row r="188" spans="1:5">
      <c r="A188" s="40">
        <f t="shared" si="12"/>
        <v>0</v>
      </c>
      <c r="C188" s="105" t="s">
        <v>4</v>
      </c>
      <c r="E188" s="1" t="s">
        <v>137</v>
      </c>
    </row>
    <row r="189" spans="1:5">
      <c r="A189" s="40">
        <f t="shared" si="12"/>
        <v>0</v>
      </c>
      <c r="C189" s="105" t="s">
        <v>4</v>
      </c>
      <c r="E189" s="1" t="s">
        <v>138</v>
      </c>
    </row>
    <row r="190" spans="1:5">
      <c r="A190" s="40">
        <f t="shared" si="12"/>
        <v>0</v>
      </c>
      <c r="C190" s="105" t="s">
        <v>4</v>
      </c>
      <c r="E190" s="1" t="s">
        <v>139</v>
      </c>
    </row>
    <row r="191" spans="1:5">
      <c r="A191" s="40">
        <f t="shared" si="12"/>
        <v>0</v>
      </c>
      <c r="C191" s="105" t="s">
        <v>4</v>
      </c>
      <c r="E191" s="1" t="s">
        <v>140</v>
      </c>
    </row>
    <row r="192" spans="1:5">
      <c r="A192" s="40">
        <f t="shared" si="12"/>
        <v>0</v>
      </c>
      <c r="C192" s="105" t="s">
        <v>4</v>
      </c>
      <c r="E192" s="1" t="s">
        <v>141</v>
      </c>
    </row>
    <row r="193" spans="1:13">
      <c r="A193" s="40">
        <f t="shared" si="12"/>
        <v>0</v>
      </c>
      <c r="C193" s="105" t="s">
        <v>4</v>
      </c>
      <c r="E193" s="1" t="s">
        <v>142</v>
      </c>
    </row>
    <row r="194" spans="1:13">
      <c r="A194" s="1" t="s">
        <v>4</v>
      </c>
      <c r="C194" s="87"/>
    </row>
    <row r="195" spans="1:13" s="8" customFormat="1">
      <c r="A195" s="8" t="s">
        <v>4</v>
      </c>
      <c r="B195" s="9" t="s">
        <v>285</v>
      </c>
      <c r="C195" s="106"/>
      <c r="D195" s="9"/>
      <c r="E195" s="9"/>
      <c r="M195" s="32"/>
    </row>
    <row r="196" spans="1:13" s="40" customFormat="1" hidden="1">
      <c r="A196" s="40" t="s">
        <v>4</v>
      </c>
      <c r="B196" s="4"/>
      <c r="C196" s="48" t="s">
        <v>302</v>
      </c>
      <c r="D196" s="4"/>
      <c r="E196" s="4"/>
      <c r="M196" s="41"/>
    </row>
    <row r="197" spans="1:13" s="40" customFormat="1" hidden="1">
      <c r="A197" s="40" t="s">
        <v>4</v>
      </c>
      <c r="B197" s="4"/>
      <c r="C197" s="48" t="s">
        <v>301</v>
      </c>
      <c r="D197" s="4"/>
      <c r="E197" s="4"/>
      <c r="M197" s="41"/>
    </row>
    <row r="198" spans="1:13">
      <c r="A198" s="1" t="s">
        <v>4</v>
      </c>
      <c r="B198" s="73" t="s">
        <v>457</v>
      </c>
      <c r="C198" s="87"/>
    </row>
    <row r="199" spans="1:13">
      <c r="A199" s="1" t="s">
        <v>4</v>
      </c>
      <c r="B199" s="10" t="s">
        <v>0</v>
      </c>
      <c r="C199" s="86"/>
      <c r="D199" s="10"/>
      <c r="E199" s="10"/>
    </row>
    <row r="200" spans="1:13">
      <c r="A200" s="40">
        <f t="shared" ref="A200:A207" si="13">IF(C200="Ja",1,0)</f>
        <v>0</v>
      </c>
      <c r="C200" s="105" t="s">
        <v>4</v>
      </c>
      <c r="E200" s="1" t="s">
        <v>143</v>
      </c>
    </row>
    <row r="201" spans="1:13">
      <c r="A201" s="40">
        <f t="shared" si="13"/>
        <v>0</v>
      </c>
      <c r="C201" s="105" t="s">
        <v>4</v>
      </c>
      <c r="E201" s="1" t="s">
        <v>144</v>
      </c>
    </row>
    <row r="202" spans="1:13">
      <c r="A202" s="40">
        <f t="shared" si="13"/>
        <v>0</v>
      </c>
      <c r="C202" s="105" t="s">
        <v>4</v>
      </c>
      <c r="E202" s="1" t="s">
        <v>145</v>
      </c>
    </row>
    <row r="203" spans="1:13">
      <c r="A203" s="40">
        <f t="shared" si="13"/>
        <v>0</v>
      </c>
      <c r="C203" s="105" t="s">
        <v>4</v>
      </c>
      <c r="E203" s="1" t="s">
        <v>146</v>
      </c>
    </row>
    <row r="204" spans="1:13">
      <c r="A204" s="40">
        <f t="shared" si="13"/>
        <v>0</v>
      </c>
      <c r="C204" s="105" t="s">
        <v>4</v>
      </c>
      <c r="E204" s="1" t="s">
        <v>147</v>
      </c>
    </row>
    <row r="205" spans="1:13">
      <c r="A205" s="40">
        <f t="shared" si="13"/>
        <v>0</v>
      </c>
      <c r="C205" s="105" t="s">
        <v>4</v>
      </c>
      <c r="E205" s="1" t="s">
        <v>148</v>
      </c>
    </row>
    <row r="206" spans="1:13">
      <c r="A206" s="40">
        <f t="shared" si="13"/>
        <v>0</v>
      </c>
      <c r="C206" s="105" t="s">
        <v>4</v>
      </c>
      <c r="E206" s="1" t="s">
        <v>149</v>
      </c>
    </row>
    <row r="207" spans="1:13">
      <c r="A207" s="40">
        <f t="shared" si="13"/>
        <v>0</v>
      </c>
      <c r="C207" s="105" t="s">
        <v>4</v>
      </c>
      <c r="E207" s="1" t="s">
        <v>150</v>
      </c>
    </row>
    <row r="208" spans="1:13">
      <c r="A208" s="1" t="s">
        <v>4</v>
      </c>
      <c r="C208" s="87"/>
    </row>
    <row r="209" spans="1:5">
      <c r="A209" s="1" t="s">
        <v>4</v>
      </c>
      <c r="B209" s="10" t="s">
        <v>1</v>
      </c>
      <c r="C209" s="86"/>
      <c r="D209" s="10"/>
      <c r="E209" s="10"/>
    </row>
    <row r="210" spans="1:5">
      <c r="A210" s="40">
        <f t="shared" ref="A210:A217" si="14">IF(C210="Ja",1,0)</f>
        <v>0</v>
      </c>
      <c r="C210" s="105" t="s">
        <v>4</v>
      </c>
      <c r="E210" s="1" t="s">
        <v>151</v>
      </c>
    </row>
    <row r="211" spans="1:5">
      <c r="A211" s="40">
        <f t="shared" si="14"/>
        <v>0</v>
      </c>
      <c r="C211" s="105" t="s">
        <v>4</v>
      </c>
      <c r="E211" s="1" t="s">
        <v>152</v>
      </c>
    </row>
    <row r="212" spans="1:5">
      <c r="A212" s="40">
        <f t="shared" si="14"/>
        <v>0</v>
      </c>
      <c r="C212" s="105" t="s">
        <v>4</v>
      </c>
      <c r="E212" s="1" t="s">
        <v>153</v>
      </c>
    </row>
    <row r="213" spans="1:5">
      <c r="A213" s="40">
        <f t="shared" si="14"/>
        <v>0</v>
      </c>
      <c r="C213" s="105" t="s">
        <v>4</v>
      </c>
      <c r="E213" s="1" t="s">
        <v>154</v>
      </c>
    </row>
    <row r="214" spans="1:5">
      <c r="A214" s="40">
        <f t="shared" si="14"/>
        <v>0</v>
      </c>
      <c r="C214" s="105" t="s">
        <v>4</v>
      </c>
      <c r="E214" s="1" t="s">
        <v>155</v>
      </c>
    </row>
    <row r="215" spans="1:5">
      <c r="A215" s="40">
        <f t="shared" si="14"/>
        <v>0</v>
      </c>
      <c r="C215" s="105" t="s">
        <v>4</v>
      </c>
      <c r="E215" s="1" t="s">
        <v>156</v>
      </c>
    </row>
    <row r="216" spans="1:5">
      <c r="A216" s="40">
        <f t="shared" si="14"/>
        <v>0</v>
      </c>
      <c r="C216" s="105" t="s">
        <v>4</v>
      </c>
      <c r="E216" s="1" t="s">
        <v>157</v>
      </c>
    </row>
    <row r="217" spans="1:5">
      <c r="A217" s="40">
        <f t="shared" si="14"/>
        <v>0</v>
      </c>
      <c r="C217" s="105" t="s">
        <v>4</v>
      </c>
      <c r="E217" s="1" t="s">
        <v>158</v>
      </c>
    </row>
    <row r="218" spans="1:5">
      <c r="A218" s="71">
        <f>IF(C218="Nee",1,0)</f>
        <v>0</v>
      </c>
      <c r="B218" s="40" t="s">
        <v>415</v>
      </c>
      <c r="C218" s="105" t="s">
        <v>4</v>
      </c>
      <c r="E218" s="40" t="s">
        <v>360</v>
      </c>
    </row>
    <row r="219" spans="1:5">
      <c r="A219" s="71">
        <f>IF(C219="Nee",1,0)</f>
        <v>0</v>
      </c>
      <c r="B219" s="40" t="s">
        <v>415</v>
      </c>
      <c r="C219" s="105" t="s">
        <v>4</v>
      </c>
      <c r="E219" s="40" t="s">
        <v>361</v>
      </c>
    </row>
    <row r="220" spans="1:5">
      <c r="A220" s="71">
        <f>IF(C220="Nee",1,0)</f>
        <v>0</v>
      </c>
      <c r="B220" s="40" t="s">
        <v>415</v>
      </c>
      <c r="C220" s="105" t="s">
        <v>4</v>
      </c>
      <c r="E220" s="40" t="s">
        <v>362</v>
      </c>
    </row>
    <row r="221" spans="1:5">
      <c r="A221" s="1" t="s">
        <v>4</v>
      </c>
      <c r="C221" s="87"/>
    </row>
    <row r="222" spans="1:5">
      <c r="A222" s="1" t="s">
        <v>4</v>
      </c>
      <c r="B222" s="10" t="s">
        <v>2</v>
      </c>
      <c r="C222" s="86"/>
      <c r="D222" s="10"/>
      <c r="E222" s="10"/>
    </row>
    <row r="223" spans="1:5">
      <c r="A223" s="40">
        <f t="shared" ref="A223:A238" si="15">IF(C223="Ja",1,0)</f>
        <v>0</v>
      </c>
      <c r="C223" s="105" t="s">
        <v>4</v>
      </c>
      <c r="E223" s="1" t="s">
        <v>159</v>
      </c>
    </row>
    <row r="224" spans="1:5">
      <c r="A224" s="40">
        <f t="shared" si="15"/>
        <v>0</v>
      </c>
      <c r="C224" s="105" t="s">
        <v>4</v>
      </c>
      <c r="E224" s="1" t="s">
        <v>160</v>
      </c>
    </row>
    <row r="225" spans="1:5">
      <c r="A225" s="40">
        <f t="shared" si="15"/>
        <v>0</v>
      </c>
      <c r="C225" s="105" t="s">
        <v>4</v>
      </c>
      <c r="E225" s="1" t="s">
        <v>161</v>
      </c>
    </row>
    <row r="226" spans="1:5">
      <c r="A226" s="40">
        <f t="shared" si="15"/>
        <v>0</v>
      </c>
      <c r="C226" s="105" t="s">
        <v>4</v>
      </c>
      <c r="E226" s="1" t="s">
        <v>162</v>
      </c>
    </row>
    <row r="227" spans="1:5">
      <c r="A227" s="40">
        <f t="shared" si="15"/>
        <v>0</v>
      </c>
      <c r="C227" s="105" t="s">
        <v>4</v>
      </c>
      <c r="E227" s="1" t="s">
        <v>163</v>
      </c>
    </row>
    <row r="228" spans="1:5">
      <c r="A228" s="40">
        <f t="shared" si="15"/>
        <v>0</v>
      </c>
      <c r="C228" s="105" t="s">
        <v>4</v>
      </c>
      <c r="E228" s="1" t="s">
        <v>164</v>
      </c>
    </row>
    <row r="229" spans="1:5">
      <c r="A229" s="40">
        <f t="shared" si="15"/>
        <v>0</v>
      </c>
      <c r="C229" s="105" t="s">
        <v>4</v>
      </c>
      <c r="E229" s="1" t="s">
        <v>165</v>
      </c>
    </row>
    <row r="230" spans="1:5">
      <c r="A230" s="40">
        <f t="shared" si="15"/>
        <v>0</v>
      </c>
      <c r="C230" s="105" t="s">
        <v>4</v>
      </c>
      <c r="E230" s="1" t="s">
        <v>166</v>
      </c>
    </row>
    <row r="231" spans="1:5">
      <c r="A231" s="40">
        <f t="shared" si="15"/>
        <v>0</v>
      </c>
      <c r="C231" s="105" t="s">
        <v>4</v>
      </c>
      <c r="E231" s="1" t="s">
        <v>167</v>
      </c>
    </row>
    <row r="232" spans="1:5">
      <c r="A232" s="40">
        <f t="shared" si="15"/>
        <v>0</v>
      </c>
      <c r="C232" s="105" t="s">
        <v>4</v>
      </c>
      <c r="E232" s="1" t="s">
        <v>168</v>
      </c>
    </row>
    <row r="233" spans="1:5">
      <c r="A233" s="40">
        <f t="shared" si="15"/>
        <v>0</v>
      </c>
      <c r="C233" s="105" t="s">
        <v>4</v>
      </c>
      <c r="E233" s="1" t="s">
        <v>169</v>
      </c>
    </row>
    <row r="234" spans="1:5">
      <c r="A234" s="40">
        <f t="shared" si="15"/>
        <v>0</v>
      </c>
      <c r="C234" s="105" t="s">
        <v>4</v>
      </c>
      <c r="E234" s="1" t="s">
        <v>170</v>
      </c>
    </row>
    <row r="235" spans="1:5">
      <c r="A235" s="40">
        <f t="shared" si="15"/>
        <v>0</v>
      </c>
      <c r="C235" s="105" t="s">
        <v>4</v>
      </c>
      <c r="E235" s="1" t="s">
        <v>171</v>
      </c>
    </row>
    <row r="236" spans="1:5">
      <c r="A236" s="40">
        <f t="shared" si="15"/>
        <v>0</v>
      </c>
      <c r="C236" s="105" t="s">
        <v>4</v>
      </c>
      <c r="E236" s="1" t="s">
        <v>172</v>
      </c>
    </row>
    <row r="237" spans="1:5">
      <c r="A237" s="40">
        <f t="shared" si="15"/>
        <v>0</v>
      </c>
      <c r="C237" s="105" t="s">
        <v>4</v>
      </c>
      <c r="E237" s="1" t="s">
        <v>173</v>
      </c>
    </row>
    <row r="238" spans="1:5">
      <c r="A238" s="40">
        <f t="shared" si="15"/>
        <v>0</v>
      </c>
      <c r="C238" s="105" t="s">
        <v>4</v>
      </c>
      <c r="E238" s="1" t="s">
        <v>174</v>
      </c>
    </row>
    <row r="239" spans="1:5">
      <c r="A239" s="71">
        <f>IF(C239="Nee",1,0)</f>
        <v>0</v>
      </c>
      <c r="B239" s="40" t="s">
        <v>415</v>
      </c>
      <c r="C239" s="105" t="s">
        <v>4</v>
      </c>
      <c r="E239" s="40" t="s">
        <v>363</v>
      </c>
    </row>
    <row r="240" spans="1:5">
      <c r="A240" s="40">
        <f>IF(C240="Ja",1,0)</f>
        <v>0</v>
      </c>
      <c r="C240" s="105" t="s">
        <v>4</v>
      </c>
      <c r="E240" s="1" t="s">
        <v>175</v>
      </c>
    </row>
    <row r="241" spans="1:5">
      <c r="A241" s="40">
        <f>IF(C241="Ja",1,0)</f>
        <v>0</v>
      </c>
      <c r="C241" s="105" t="s">
        <v>4</v>
      </c>
      <c r="E241" s="1" t="s">
        <v>176</v>
      </c>
    </row>
    <row r="242" spans="1:5">
      <c r="A242" s="71">
        <f>IF(C242="Nee",1,0)</f>
        <v>0</v>
      </c>
      <c r="B242" s="40" t="s">
        <v>415</v>
      </c>
      <c r="C242" s="105" t="s">
        <v>4</v>
      </c>
      <c r="E242" s="40" t="s">
        <v>137</v>
      </c>
    </row>
    <row r="243" spans="1:5">
      <c r="A243" s="40">
        <f>IF(C243="Ja",1,0)</f>
        <v>0</v>
      </c>
      <c r="C243" s="105" t="s">
        <v>4</v>
      </c>
      <c r="E243" s="1" t="s">
        <v>177</v>
      </c>
    </row>
    <row r="244" spans="1:5">
      <c r="A244" s="1" t="s">
        <v>4</v>
      </c>
      <c r="C244" s="87"/>
    </row>
    <row r="245" spans="1:5">
      <c r="A245" s="1" t="s">
        <v>4</v>
      </c>
      <c r="B245" s="10" t="s">
        <v>3</v>
      </c>
      <c r="C245" s="86"/>
      <c r="D245" s="10"/>
      <c r="E245" s="10"/>
    </row>
    <row r="246" spans="1:5">
      <c r="A246" s="40">
        <f>IF(C246="Ja",1,0)</f>
        <v>0</v>
      </c>
      <c r="C246" s="105" t="s">
        <v>4</v>
      </c>
      <c r="E246" s="1" t="s">
        <v>178</v>
      </c>
    </row>
    <row r="247" spans="1:5">
      <c r="A247" s="71">
        <f>IF(C247="Nee",1,0)</f>
        <v>0</v>
      </c>
      <c r="B247" s="40" t="s">
        <v>415</v>
      </c>
      <c r="C247" s="105" t="s">
        <v>4</v>
      </c>
      <c r="E247" s="40" t="s">
        <v>364</v>
      </c>
    </row>
    <row r="248" spans="1:5">
      <c r="A248" s="40">
        <f>IF(C248="Ja",1,0)</f>
        <v>0</v>
      </c>
      <c r="C248" s="105" t="s">
        <v>4</v>
      </c>
      <c r="E248" s="1" t="s">
        <v>179</v>
      </c>
    </row>
    <row r="249" spans="1:5">
      <c r="A249" s="40">
        <f>IF(C249="Ja",1,0)</f>
        <v>0</v>
      </c>
      <c r="C249" s="105" t="s">
        <v>4</v>
      </c>
      <c r="E249" s="1" t="s">
        <v>180</v>
      </c>
    </row>
    <row r="250" spans="1:5">
      <c r="A250" s="40">
        <f>IF(C250="Ja",1,0)</f>
        <v>0</v>
      </c>
      <c r="C250" s="105" t="s">
        <v>4</v>
      </c>
      <c r="E250" s="1" t="s">
        <v>181</v>
      </c>
    </row>
    <row r="251" spans="1:5">
      <c r="A251" s="40">
        <f>IF(C251="Ja",1,0)</f>
        <v>0</v>
      </c>
      <c r="C251" s="105" t="s">
        <v>4</v>
      </c>
      <c r="E251" s="1" t="s">
        <v>182</v>
      </c>
    </row>
    <row r="252" spans="1:5">
      <c r="A252" s="71">
        <f>IF(C252="Nee",1,0)</f>
        <v>0</v>
      </c>
      <c r="B252" s="40" t="s">
        <v>415</v>
      </c>
      <c r="C252" s="105" t="s">
        <v>4</v>
      </c>
      <c r="E252" s="40" t="s">
        <v>365</v>
      </c>
    </row>
    <row r="253" spans="1:5">
      <c r="A253" s="40">
        <f>IF(C253="Ja",1,0)</f>
        <v>0</v>
      </c>
      <c r="C253" s="105" t="s">
        <v>4</v>
      </c>
      <c r="E253" s="1" t="s">
        <v>183</v>
      </c>
    </row>
    <row r="254" spans="1:5">
      <c r="A254" s="71">
        <f>IF(C254="Nee",1,0)</f>
        <v>0</v>
      </c>
      <c r="B254" s="40" t="s">
        <v>415</v>
      </c>
      <c r="C254" s="105" t="s">
        <v>4</v>
      </c>
      <c r="E254" s="40" t="s">
        <v>366</v>
      </c>
    </row>
    <row r="255" spans="1:5">
      <c r="A255" s="40">
        <f>IF(C255="Ja",1,0)</f>
        <v>0</v>
      </c>
      <c r="C255" s="105" t="s">
        <v>4</v>
      </c>
      <c r="E255" s="1" t="s">
        <v>184</v>
      </c>
    </row>
    <row r="256" spans="1:5" ht="15" thickBot="1">
      <c r="A256" s="1" t="s">
        <v>4</v>
      </c>
      <c r="C256" s="87"/>
    </row>
    <row r="257" spans="1:13" s="11" customFormat="1" ht="15" thickTop="1">
      <c r="A257" s="11" t="s">
        <v>4</v>
      </c>
      <c r="C257" s="107"/>
      <c r="M257" s="33"/>
    </row>
    <row r="258" spans="1:13" s="12" customFormat="1" ht="18">
      <c r="A258" s="12" t="s">
        <v>4</v>
      </c>
      <c r="B258" s="5" t="s">
        <v>396</v>
      </c>
      <c r="C258" s="108"/>
      <c r="M258" s="34"/>
    </row>
    <row r="259" spans="1:13" s="40" customFormat="1">
      <c r="A259" s="40" t="s">
        <v>4</v>
      </c>
      <c r="B259" s="49" t="s">
        <v>418</v>
      </c>
      <c r="C259" s="109"/>
      <c r="D259" s="4"/>
      <c r="E259" s="4"/>
      <c r="M259" s="41"/>
    </row>
    <row r="260" spans="1:13" s="13" customFormat="1" ht="15">
      <c r="A260" s="13" t="s">
        <v>4</v>
      </c>
      <c r="B260" s="9" t="s">
        <v>287</v>
      </c>
      <c r="C260" s="110"/>
      <c r="D260" s="14"/>
      <c r="E260" s="14"/>
      <c r="M260" s="35"/>
    </row>
    <row r="261" spans="1:13" s="40" customFormat="1" hidden="1">
      <c r="A261" s="40" t="s">
        <v>4</v>
      </c>
      <c r="B261" s="4"/>
      <c r="C261" s="48" t="s">
        <v>302</v>
      </c>
      <c r="D261" s="4"/>
      <c r="E261" s="4"/>
      <c r="M261" s="41"/>
    </row>
    <row r="262" spans="1:13" s="40" customFormat="1" hidden="1">
      <c r="A262" s="40" t="s">
        <v>4</v>
      </c>
      <c r="B262" s="4"/>
      <c r="C262" s="48" t="s">
        <v>301</v>
      </c>
      <c r="D262" s="4"/>
      <c r="E262" s="4"/>
      <c r="M262" s="41"/>
    </row>
    <row r="263" spans="1:13">
      <c r="A263" s="1" t="s">
        <v>4</v>
      </c>
      <c r="C263" s="87"/>
    </row>
    <row r="264" spans="1:13">
      <c r="A264" s="1" t="s">
        <v>4</v>
      </c>
      <c r="B264" s="10" t="s">
        <v>0</v>
      </c>
      <c r="C264" s="86"/>
      <c r="D264" s="10"/>
      <c r="E264" s="10"/>
    </row>
    <row r="265" spans="1:13">
      <c r="A265" s="40">
        <f>IF(C265="Ja",1,0)</f>
        <v>0</v>
      </c>
      <c r="C265" s="105" t="s">
        <v>4</v>
      </c>
      <c r="E265" s="1" t="s">
        <v>185</v>
      </c>
    </row>
    <row r="266" spans="1:13">
      <c r="A266" s="40">
        <f>IF(C266="Ja",1,0)</f>
        <v>0</v>
      </c>
      <c r="C266" s="105" t="s">
        <v>4</v>
      </c>
      <c r="E266" s="1" t="s">
        <v>186</v>
      </c>
    </row>
    <row r="267" spans="1:13">
      <c r="A267" s="71">
        <f>IF(C267="Nee",1,0)</f>
        <v>0</v>
      </c>
      <c r="B267" s="40" t="s">
        <v>415</v>
      </c>
      <c r="C267" s="105" t="s">
        <v>4</v>
      </c>
      <c r="E267" s="40" t="s">
        <v>367</v>
      </c>
    </row>
    <row r="268" spans="1:13">
      <c r="A268" s="71">
        <f>IF(C268="Nee",1,0)</f>
        <v>0</v>
      </c>
      <c r="B268" s="40" t="s">
        <v>415</v>
      </c>
      <c r="C268" s="105" t="s">
        <v>4</v>
      </c>
      <c r="E268" s="40" t="s">
        <v>368</v>
      </c>
    </row>
    <row r="269" spans="1:13">
      <c r="A269" s="40">
        <f>IF(C269="Ja",1,0)</f>
        <v>0</v>
      </c>
      <c r="C269" s="105" t="s">
        <v>4</v>
      </c>
      <c r="E269" s="1" t="s">
        <v>187</v>
      </c>
    </row>
    <row r="270" spans="1:13">
      <c r="A270" s="40">
        <f>IF(C270="Ja",1,0)</f>
        <v>0</v>
      </c>
      <c r="C270" s="105" t="s">
        <v>4</v>
      </c>
      <c r="E270" s="1" t="s">
        <v>188</v>
      </c>
    </row>
    <row r="271" spans="1:13">
      <c r="A271" s="1" t="s">
        <v>4</v>
      </c>
      <c r="C271" s="87"/>
    </row>
    <row r="272" spans="1:13">
      <c r="A272" s="1" t="s">
        <v>4</v>
      </c>
      <c r="B272" s="10" t="s">
        <v>1</v>
      </c>
      <c r="C272" s="86"/>
      <c r="D272" s="10"/>
      <c r="E272" s="10"/>
    </row>
    <row r="273" spans="1:5">
      <c r="A273" s="40">
        <f t="shared" ref="A273:A279" si="16">IF(C273="Ja",1,0)</f>
        <v>0</v>
      </c>
      <c r="C273" s="105" t="s">
        <v>4</v>
      </c>
      <c r="E273" s="40" t="s">
        <v>453</v>
      </c>
    </row>
    <row r="274" spans="1:5">
      <c r="A274" s="40">
        <f t="shared" si="16"/>
        <v>0</v>
      </c>
      <c r="C274" s="105" t="s">
        <v>4</v>
      </c>
      <c r="E274" s="1" t="s">
        <v>190</v>
      </c>
    </row>
    <row r="275" spans="1:5">
      <c r="A275" s="40">
        <f t="shared" si="16"/>
        <v>0</v>
      </c>
      <c r="C275" s="105" t="s">
        <v>4</v>
      </c>
      <c r="E275" s="1" t="s">
        <v>151</v>
      </c>
    </row>
    <row r="276" spans="1:5">
      <c r="A276" s="40">
        <f t="shared" si="16"/>
        <v>0</v>
      </c>
      <c r="C276" s="105" t="s">
        <v>4</v>
      </c>
      <c r="E276" s="1" t="s">
        <v>191</v>
      </c>
    </row>
    <row r="277" spans="1:5">
      <c r="A277" s="40">
        <f t="shared" si="16"/>
        <v>0</v>
      </c>
      <c r="C277" s="105" t="s">
        <v>4</v>
      </c>
      <c r="E277" s="1" t="s">
        <v>192</v>
      </c>
    </row>
    <row r="278" spans="1:5">
      <c r="A278" s="40">
        <f t="shared" si="16"/>
        <v>0</v>
      </c>
      <c r="C278" s="105" t="s">
        <v>4</v>
      </c>
      <c r="E278" s="1" t="s">
        <v>193</v>
      </c>
    </row>
    <row r="279" spans="1:5">
      <c r="A279" s="40">
        <f t="shared" si="16"/>
        <v>0</v>
      </c>
      <c r="C279" s="105" t="s">
        <v>4</v>
      </c>
      <c r="E279" s="1" t="s">
        <v>194</v>
      </c>
    </row>
    <row r="280" spans="1:5">
      <c r="A280" s="71">
        <f>IF(C280="Nee",1,0)</f>
        <v>0</v>
      </c>
      <c r="B280" s="40" t="s">
        <v>415</v>
      </c>
      <c r="C280" s="105" t="s">
        <v>4</v>
      </c>
      <c r="E280" s="40" t="s">
        <v>369</v>
      </c>
    </row>
    <row r="281" spans="1:5">
      <c r="A281" s="71">
        <f>IF(C281="Nee",1,0)</f>
        <v>0</v>
      </c>
      <c r="B281" s="40" t="s">
        <v>415</v>
      </c>
      <c r="C281" s="105" t="s">
        <v>4</v>
      </c>
      <c r="E281" s="40" t="s">
        <v>389</v>
      </c>
    </row>
    <row r="282" spans="1:5">
      <c r="A282" s="40">
        <f>IF(C282="Ja",1,0)</f>
        <v>0</v>
      </c>
      <c r="C282" s="105" t="s">
        <v>4</v>
      </c>
      <c r="E282" s="1" t="s">
        <v>197</v>
      </c>
    </row>
    <row r="283" spans="1:5">
      <c r="A283" s="1" t="s">
        <v>4</v>
      </c>
      <c r="C283" s="87"/>
    </row>
    <row r="284" spans="1:5">
      <c r="A284" s="1" t="s">
        <v>4</v>
      </c>
      <c r="B284" s="10" t="s">
        <v>2</v>
      </c>
      <c r="C284" s="86"/>
      <c r="D284" s="10"/>
      <c r="E284" s="10"/>
    </row>
    <row r="285" spans="1:5">
      <c r="A285" s="40">
        <f>IF(C285="Ja",1,0)</f>
        <v>0</v>
      </c>
      <c r="C285" s="105" t="s">
        <v>4</v>
      </c>
      <c r="E285" s="1" t="s">
        <v>198</v>
      </c>
    </row>
    <row r="286" spans="1:5">
      <c r="A286" s="40">
        <f>IF(C286="Ja",1,0)</f>
        <v>0</v>
      </c>
      <c r="C286" s="105" t="s">
        <v>4</v>
      </c>
      <c r="E286" s="1" t="s">
        <v>199</v>
      </c>
    </row>
    <row r="287" spans="1:5">
      <c r="A287" s="40">
        <f>IF(C287="Ja",1,0)</f>
        <v>0</v>
      </c>
      <c r="C287" s="105" t="s">
        <v>4</v>
      </c>
      <c r="E287" s="1" t="s">
        <v>200</v>
      </c>
    </row>
    <row r="288" spans="1:5">
      <c r="A288" s="40">
        <f>IF(C288="Ja",1,0)</f>
        <v>0</v>
      </c>
      <c r="C288" s="105" t="s">
        <v>4</v>
      </c>
      <c r="E288" s="1" t="s">
        <v>201</v>
      </c>
    </row>
    <row r="289" spans="1:13">
      <c r="A289" s="71">
        <f>IF(C289="Nee",1,0)</f>
        <v>0</v>
      </c>
      <c r="B289" s="40" t="s">
        <v>415</v>
      </c>
      <c r="C289" s="105" t="s">
        <v>4</v>
      </c>
      <c r="E289" s="40" t="s">
        <v>370</v>
      </c>
    </row>
    <row r="290" spans="1:13">
      <c r="A290" s="40">
        <f>IF(C290="Ja",1,0)</f>
        <v>0</v>
      </c>
      <c r="C290" s="105" t="s">
        <v>4</v>
      </c>
      <c r="E290" s="1" t="s">
        <v>203</v>
      </c>
    </row>
    <row r="291" spans="1:13">
      <c r="A291" s="40">
        <f>IF(C291="Ja",1,0)</f>
        <v>0</v>
      </c>
      <c r="C291" s="105" t="s">
        <v>4</v>
      </c>
      <c r="E291" s="1" t="s">
        <v>204</v>
      </c>
    </row>
    <row r="292" spans="1:13">
      <c r="A292" s="1" t="s">
        <v>4</v>
      </c>
      <c r="C292" s="87"/>
    </row>
    <row r="293" spans="1:13">
      <c r="A293" s="1" t="s">
        <v>4</v>
      </c>
      <c r="B293" s="10" t="s">
        <v>3</v>
      </c>
      <c r="C293" s="86"/>
      <c r="D293" s="10"/>
      <c r="E293" s="10"/>
    </row>
    <row r="294" spans="1:13">
      <c r="A294" s="71">
        <f>IF(C294="Nee",1,0)</f>
        <v>0</v>
      </c>
      <c r="B294" s="40" t="s">
        <v>415</v>
      </c>
      <c r="C294" s="105" t="s">
        <v>4</v>
      </c>
      <c r="E294" s="40" t="s">
        <v>371</v>
      </c>
    </row>
    <row r="295" spans="1:13">
      <c r="A295" s="71">
        <f>IF(C295="Nee",1,0)</f>
        <v>0</v>
      </c>
      <c r="B295" s="40" t="s">
        <v>415</v>
      </c>
      <c r="C295" s="105" t="s">
        <v>4</v>
      </c>
      <c r="E295" s="40" t="s">
        <v>372</v>
      </c>
    </row>
    <row r="296" spans="1:13">
      <c r="A296" s="1" t="s">
        <v>4</v>
      </c>
      <c r="C296" s="87"/>
    </row>
    <row r="297" spans="1:13" s="8" customFormat="1">
      <c r="A297" s="8" t="s">
        <v>4</v>
      </c>
      <c r="B297" s="9" t="s">
        <v>288</v>
      </c>
      <c r="C297" s="106"/>
      <c r="D297" s="9"/>
      <c r="E297" s="9"/>
      <c r="M297" s="32"/>
    </row>
    <row r="298" spans="1:13" s="40" customFormat="1" hidden="1">
      <c r="A298" s="40" t="s">
        <v>4</v>
      </c>
      <c r="B298" s="4"/>
      <c r="C298" s="48" t="s">
        <v>302</v>
      </c>
      <c r="D298" s="4"/>
      <c r="E298" s="4"/>
      <c r="M298" s="41"/>
    </row>
    <row r="299" spans="1:13" s="40" customFormat="1" hidden="1">
      <c r="A299" s="40" t="s">
        <v>4</v>
      </c>
      <c r="B299" s="4"/>
      <c r="C299" s="48" t="s">
        <v>301</v>
      </c>
      <c r="D299" s="4"/>
      <c r="E299" s="4"/>
      <c r="M299" s="41"/>
    </row>
    <row r="300" spans="1:13">
      <c r="A300" s="1" t="s">
        <v>4</v>
      </c>
      <c r="C300" s="87"/>
    </row>
    <row r="301" spans="1:13">
      <c r="A301" s="1" t="s">
        <v>4</v>
      </c>
      <c r="B301" s="10" t="s">
        <v>0</v>
      </c>
      <c r="C301" s="86"/>
      <c r="D301" s="10"/>
      <c r="E301" s="10"/>
    </row>
    <row r="302" spans="1:13">
      <c r="A302" s="71">
        <f>IF(C302="Nee",1,0)</f>
        <v>0</v>
      </c>
      <c r="B302" s="40" t="s">
        <v>415</v>
      </c>
      <c r="C302" s="105" t="s">
        <v>4</v>
      </c>
      <c r="E302" s="40" t="s">
        <v>11</v>
      </c>
    </row>
    <row r="303" spans="1:13">
      <c r="A303" s="40">
        <f>IF(C303="Ja",1,0)</f>
        <v>0</v>
      </c>
      <c r="C303" s="105" t="s">
        <v>4</v>
      </c>
      <c r="E303" s="1" t="s">
        <v>206</v>
      </c>
    </row>
    <row r="304" spans="1:13">
      <c r="A304" s="40">
        <f>IF(C304="Ja",1,0)</f>
        <v>0</v>
      </c>
      <c r="C304" s="105" t="s">
        <v>4</v>
      </c>
      <c r="E304" s="1" t="s">
        <v>207</v>
      </c>
    </row>
    <row r="305" spans="1:5">
      <c r="A305" s="40">
        <f>IF(C305="Ja",1,0)</f>
        <v>0</v>
      </c>
      <c r="C305" s="105" t="s">
        <v>4</v>
      </c>
      <c r="E305" s="1" t="s">
        <v>208</v>
      </c>
    </row>
    <row r="306" spans="1:5">
      <c r="A306" s="40">
        <f>IF(C306="Ja",1,0)</f>
        <v>0</v>
      </c>
      <c r="C306" s="105" t="s">
        <v>4</v>
      </c>
      <c r="E306" s="1" t="s">
        <v>209</v>
      </c>
    </row>
    <row r="307" spans="1:5">
      <c r="A307" s="40">
        <f>IF(C307="Ja",1,0)</f>
        <v>0</v>
      </c>
      <c r="C307" s="105" t="s">
        <v>4</v>
      </c>
      <c r="E307" s="1" t="s">
        <v>210</v>
      </c>
    </row>
    <row r="308" spans="1:5">
      <c r="A308" s="1" t="s">
        <v>4</v>
      </c>
      <c r="C308" s="87"/>
    </row>
    <row r="309" spans="1:5">
      <c r="A309" s="1" t="s">
        <v>4</v>
      </c>
      <c r="B309" s="10" t="s">
        <v>1</v>
      </c>
      <c r="C309" s="86"/>
      <c r="D309" s="10"/>
      <c r="E309" s="10"/>
    </row>
    <row r="310" spans="1:5">
      <c r="A310" s="40">
        <f>IF(C310="Ja",1,0)</f>
        <v>0</v>
      </c>
      <c r="C310" s="105" t="s">
        <v>4</v>
      </c>
      <c r="E310" s="1" t="s">
        <v>211</v>
      </c>
    </row>
    <row r="311" spans="1:5">
      <c r="A311" s="40">
        <f>IF(C311="Ja",1,0)</f>
        <v>0</v>
      </c>
      <c r="C311" s="105" t="s">
        <v>4</v>
      </c>
      <c r="E311" s="1" t="s">
        <v>212</v>
      </c>
    </row>
    <row r="312" spans="1:5">
      <c r="A312" s="71">
        <f>IF(C312="Nee",1,0)</f>
        <v>0</v>
      </c>
      <c r="B312" s="40" t="s">
        <v>415</v>
      </c>
      <c r="C312" s="105" t="s">
        <v>4</v>
      </c>
      <c r="E312" s="40" t="s">
        <v>373</v>
      </c>
    </row>
    <row r="313" spans="1:5">
      <c r="A313" s="40">
        <f>IF(C313="Ja",1,0)</f>
        <v>0</v>
      </c>
      <c r="C313" s="105" t="s">
        <v>4</v>
      </c>
      <c r="E313" s="1" t="s">
        <v>213</v>
      </c>
    </row>
    <row r="314" spans="1:5">
      <c r="A314" s="40">
        <f>IF(C314="Ja",1,0)</f>
        <v>0</v>
      </c>
      <c r="C314" s="105" t="s">
        <v>4</v>
      </c>
      <c r="E314" s="1" t="s">
        <v>214</v>
      </c>
    </row>
    <row r="315" spans="1:5">
      <c r="A315" s="40">
        <f>IF(C315="Ja",1,0)</f>
        <v>0</v>
      </c>
      <c r="C315" s="105" t="s">
        <v>4</v>
      </c>
      <c r="E315" s="1" t="s">
        <v>215</v>
      </c>
    </row>
    <row r="316" spans="1:5">
      <c r="A316" s="40">
        <f>IF(C316="Ja",1,0)</f>
        <v>0</v>
      </c>
      <c r="C316" s="105" t="s">
        <v>4</v>
      </c>
      <c r="E316" s="1" t="s">
        <v>216</v>
      </c>
    </row>
    <row r="317" spans="1:5">
      <c r="A317" s="1" t="s">
        <v>4</v>
      </c>
      <c r="C317" s="87"/>
    </row>
    <row r="318" spans="1:5">
      <c r="A318" s="1" t="s">
        <v>4</v>
      </c>
      <c r="B318" s="10" t="s">
        <v>2</v>
      </c>
      <c r="C318" s="86"/>
      <c r="D318" s="10"/>
      <c r="E318" s="10"/>
    </row>
    <row r="319" spans="1:5">
      <c r="A319" s="40">
        <f t="shared" ref="A319:A324" si="17">IF(C319="Ja",1,0)</f>
        <v>0</v>
      </c>
      <c r="C319" s="105" t="s">
        <v>4</v>
      </c>
      <c r="E319" s="1" t="s">
        <v>217</v>
      </c>
    </row>
    <row r="320" spans="1:5">
      <c r="A320" s="40">
        <f t="shared" si="17"/>
        <v>0</v>
      </c>
      <c r="C320" s="105" t="s">
        <v>4</v>
      </c>
      <c r="E320" s="1" t="s">
        <v>218</v>
      </c>
    </row>
    <row r="321" spans="1:13">
      <c r="A321" s="40">
        <f t="shared" si="17"/>
        <v>0</v>
      </c>
      <c r="C321" s="105" t="s">
        <v>4</v>
      </c>
      <c r="E321" s="1" t="s">
        <v>219</v>
      </c>
    </row>
    <row r="322" spans="1:13">
      <c r="A322" s="40">
        <f t="shared" si="17"/>
        <v>0</v>
      </c>
      <c r="C322" s="105" t="s">
        <v>4</v>
      </c>
      <c r="E322" s="1" t="s">
        <v>220</v>
      </c>
    </row>
    <row r="323" spans="1:13">
      <c r="A323" s="40">
        <f t="shared" si="17"/>
        <v>0</v>
      </c>
      <c r="C323" s="105" t="s">
        <v>4</v>
      </c>
      <c r="E323" s="1" t="s">
        <v>221</v>
      </c>
    </row>
    <row r="324" spans="1:13">
      <c r="A324" s="40">
        <f t="shared" si="17"/>
        <v>0</v>
      </c>
      <c r="C324" s="105" t="s">
        <v>4</v>
      </c>
      <c r="E324" s="1" t="s">
        <v>222</v>
      </c>
    </row>
    <row r="325" spans="1:13">
      <c r="A325" s="71">
        <f>IF(C325="Nee",1,0)</f>
        <v>0</v>
      </c>
      <c r="B325" s="40" t="s">
        <v>415</v>
      </c>
      <c r="C325" s="105" t="s">
        <v>4</v>
      </c>
      <c r="E325" s="40" t="s">
        <v>374</v>
      </c>
    </row>
    <row r="326" spans="1:13">
      <c r="A326" s="40">
        <f>IF(C326="Ja",1,0)</f>
        <v>0</v>
      </c>
      <c r="C326" s="105" t="s">
        <v>4</v>
      </c>
      <c r="E326" s="1" t="s">
        <v>223</v>
      </c>
    </row>
    <row r="327" spans="1:13">
      <c r="A327" s="1" t="s">
        <v>4</v>
      </c>
      <c r="C327" s="87"/>
    </row>
    <row r="328" spans="1:13">
      <c r="A328" s="1" t="s">
        <v>4</v>
      </c>
      <c r="B328" s="10" t="s">
        <v>3</v>
      </c>
      <c r="C328" s="86"/>
      <c r="D328" s="10"/>
      <c r="E328" s="10"/>
    </row>
    <row r="329" spans="1:13">
      <c r="A329" s="71">
        <f>IF(C329="Nee",1,0)</f>
        <v>0</v>
      </c>
      <c r="B329" s="40" t="s">
        <v>415</v>
      </c>
      <c r="C329" s="105" t="s">
        <v>4</v>
      </c>
      <c r="E329" s="40" t="s">
        <v>390</v>
      </c>
    </row>
    <row r="330" spans="1:13">
      <c r="A330" s="71">
        <f>IF(C330="Nee",1,0)</f>
        <v>0</v>
      </c>
      <c r="B330" s="40" t="s">
        <v>415</v>
      </c>
      <c r="C330" s="105" t="s">
        <v>4</v>
      </c>
      <c r="E330" s="40" t="s">
        <v>375</v>
      </c>
    </row>
    <row r="331" spans="1:13">
      <c r="A331" s="71">
        <f>IF(C331="Nee",1,0)</f>
        <v>0</v>
      </c>
      <c r="B331" s="40" t="s">
        <v>415</v>
      </c>
      <c r="C331" s="105" t="s">
        <v>4</v>
      </c>
      <c r="E331" s="40" t="s">
        <v>376</v>
      </c>
    </row>
    <row r="332" spans="1:13">
      <c r="A332" s="40">
        <f>IF(C332="Ja",1,0)</f>
        <v>0</v>
      </c>
      <c r="C332" s="105" t="s">
        <v>4</v>
      </c>
      <c r="E332" s="1" t="s">
        <v>224</v>
      </c>
    </row>
    <row r="333" spans="1:13">
      <c r="A333" s="1" t="s">
        <v>4</v>
      </c>
      <c r="C333" s="87"/>
    </row>
    <row r="334" spans="1:13" s="8" customFormat="1">
      <c r="A334" s="8" t="s">
        <v>4</v>
      </c>
      <c r="B334" s="9" t="s">
        <v>289</v>
      </c>
      <c r="C334" s="106"/>
      <c r="D334" s="9"/>
      <c r="E334" s="9"/>
      <c r="M334" s="32"/>
    </row>
    <row r="335" spans="1:13">
      <c r="A335" s="1" t="s">
        <v>4</v>
      </c>
      <c r="C335" s="87"/>
    </row>
    <row r="336" spans="1:13">
      <c r="A336" s="1" t="s">
        <v>4</v>
      </c>
      <c r="B336" s="10" t="s">
        <v>0</v>
      </c>
      <c r="C336" s="86"/>
      <c r="D336" s="10"/>
      <c r="E336" s="10"/>
    </row>
    <row r="337" spans="1:5">
      <c r="A337" s="71">
        <f>IF(C337="Nee",1,0)</f>
        <v>0</v>
      </c>
      <c r="B337" s="40" t="s">
        <v>415</v>
      </c>
      <c r="C337" s="105" t="s">
        <v>4</v>
      </c>
      <c r="E337" s="40" t="s">
        <v>413</v>
      </c>
    </row>
    <row r="338" spans="1:5">
      <c r="A338" s="71">
        <f>IF(C338="Nee",1,0)</f>
        <v>0</v>
      </c>
      <c r="B338" s="40" t="s">
        <v>415</v>
      </c>
      <c r="C338" s="105" t="s">
        <v>4</v>
      </c>
      <c r="E338" s="40" t="s">
        <v>377</v>
      </c>
    </row>
    <row r="339" spans="1:5">
      <c r="A339" s="71">
        <f>IF(C339="Nee",1,0)</f>
        <v>0</v>
      </c>
      <c r="B339" s="40" t="s">
        <v>415</v>
      </c>
      <c r="C339" s="105" t="s">
        <v>4</v>
      </c>
      <c r="E339" s="40" t="s">
        <v>378</v>
      </c>
    </row>
    <row r="340" spans="1:5">
      <c r="A340" s="40">
        <f>IF(C340="Ja",1,0)</f>
        <v>0</v>
      </c>
      <c r="C340" s="105" t="s">
        <v>4</v>
      </c>
      <c r="E340" s="1" t="s">
        <v>225</v>
      </c>
    </row>
    <row r="341" spans="1:5">
      <c r="A341" s="40">
        <f>IF(C341="Ja",1,0)</f>
        <v>0</v>
      </c>
      <c r="C341" s="105" t="s">
        <v>4</v>
      </c>
      <c r="E341" s="40" t="s">
        <v>391</v>
      </c>
    </row>
    <row r="342" spans="1:5">
      <c r="A342" s="40">
        <f>IF(C342="Ja",1,0)</f>
        <v>0</v>
      </c>
      <c r="C342" s="105" t="s">
        <v>4</v>
      </c>
      <c r="E342" s="1" t="s">
        <v>226</v>
      </c>
    </row>
    <row r="343" spans="1:5">
      <c r="A343" s="40">
        <f>IF(C343="Ja",1,0)</f>
        <v>0</v>
      </c>
      <c r="C343" s="105" t="s">
        <v>4</v>
      </c>
      <c r="E343" s="40" t="s">
        <v>454</v>
      </c>
    </row>
    <row r="344" spans="1:5">
      <c r="A344" s="71">
        <f>IF(C344="Nee",1,0)</f>
        <v>0</v>
      </c>
      <c r="B344" s="40" t="s">
        <v>415</v>
      </c>
      <c r="C344" s="105" t="s">
        <v>4</v>
      </c>
      <c r="E344" s="40" t="s">
        <v>379</v>
      </c>
    </row>
    <row r="345" spans="1:5">
      <c r="A345" s="1" t="s">
        <v>4</v>
      </c>
      <c r="C345" s="87"/>
    </row>
    <row r="346" spans="1:5">
      <c r="A346" s="1" t="s">
        <v>4</v>
      </c>
      <c r="B346" s="10" t="s">
        <v>1</v>
      </c>
      <c r="C346" s="86"/>
      <c r="D346" s="10"/>
      <c r="E346" s="10"/>
    </row>
    <row r="347" spans="1:5">
      <c r="A347" s="40">
        <f t="shared" ref="A347:A361" si="18">IF(C347="Ja",1,0)</f>
        <v>0</v>
      </c>
      <c r="C347" s="105" t="s">
        <v>4</v>
      </c>
      <c r="E347" s="1" t="s">
        <v>228</v>
      </c>
    </row>
    <row r="348" spans="1:5">
      <c r="A348" s="40">
        <f t="shared" si="18"/>
        <v>0</v>
      </c>
      <c r="C348" s="105" t="s">
        <v>4</v>
      </c>
      <c r="E348" s="1" t="s">
        <v>229</v>
      </c>
    </row>
    <row r="349" spans="1:5">
      <c r="A349" s="40">
        <f t="shared" si="18"/>
        <v>0</v>
      </c>
      <c r="C349" s="105" t="s">
        <v>4</v>
      </c>
      <c r="E349" s="1" t="s">
        <v>230</v>
      </c>
    </row>
    <row r="350" spans="1:5">
      <c r="A350" s="40">
        <f t="shared" si="18"/>
        <v>0</v>
      </c>
      <c r="C350" s="105" t="s">
        <v>4</v>
      </c>
      <c r="E350" s="1" t="s">
        <v>231</v>
      </c>
    </row>
    <row r="351" spans="1:5">
      <c r="A351" s="40">
        <f t="shared" si="18"/>
        <v>0</v>
      </c>
      <c r="C351" s="105" t="s">
        <v>4</v>
      </c>
      <c r="E351" s="1" t="s">
        <v>232</v>
      </c>
    </row>
    <row r="352" spans="1:5">
      <c r="A352" s="40">
        <f t="shared" si="18"/>
        <v>0</v>
      </c>
      <c r="C352" s="105" t="s">
        <v>4</v>
      </c>
      <c r="E352" s="1" t="s">
        <v>233</v>
      </c>
    </row>
    <row r="353" spans="1:5">
      <c r="A353" s="40">
        <f t="shared" si="18"/>
        <v>0</v>
      </c>
      <c r="C353" s="105" t="s">
        <v>4</v>
      </c>
      <c r="E353" s="1" t="s">
        <v>234</v>
      </c>
    </row>
    <row r="354" spans="1:5">
      <c r="A354" s="40">
        <f t="shared" si="18"/>
        <v>0</v>
      </c>
      <c r="C354" s="105" t="s">
        <v>4</v>
      </c>
      <c r="E354" s="1" t="s">
        <v>235</v>
      </c>
    </row>
    <row r="355" spans="1:5">
      <c r="A355" s="40">
        <f t="shared" si="18"/>
        <v>0</v>
      </c>
      <c r="C355" s="105" t="s">
        <v>4</v>
      </c>
      <c r="E355" s="1" t="s">
        <v>236</v>
      </c>
    </row>
    <row r="356" spans="1:5">
      <c r="A356" s="40">
        <f t="shared" si="18"/>
        <v>0</v>
      </c>
      <c r="C356" s="105" t="s">
        <v>4</v>
      </c>
      <c r="E356" s="1" t="s">
        <v>237</v>
      </c>
    </row>
    <row r="357" spans="1:5">
      <c r="A357" s="40">
        <f t="shared" si="18"/>
        <v>0</v>
      </c>
      <c r="C357" s="105" t="s">
        <v>4</v>
      </c>
      <c r="E357" s="1" t="s">
        <v>238</v>
      </c>
    </row>
    <row r="358" spans="1:5">
      <c r="A358" s="40">
        <f t="shared" si="18"/>
        <v>0</v>
      </c>
      <c r="C358" s="105" t="s">
        <v>4</v>
      </c>
      <c r="E358" s="1" t="s">
        <v>239</v>
      </c>
    </row>
    <row r="359" spans="1:5">
      <c r="A359" s="40">
        <f t="shared" si="18"/>
        <v>0</v>
      </c>
      <c r="C359" s="105" t="s">
        <v>4</v>
      </c>
      <c r="E359" s="1" t="s">
        <v>280</v>
      </c>
    </row>
    <row r="360" spans="1:5">
      <c r="A360" s="40">
        <f t="shared" si="18"/>
        <v>0</v>
      </c>
      <c r="C360" s="105" t="s">
        <v>4</v>
      </c>
      <c r="E360" s="1" t="s">
        <v>240</v>
      </c>
    </row>
    <row r="361" spans="1:5">
      <c r="A361" s="40">
        <f t="shared" si="18"/>
        <v>0</v>
      </c>
      <c r="C361" s="105" t="s">
        <v>4</v>
      </c>
      <c r="E361" s="1" t="s">
        <v>241</v>
      </c>
    </row>
    <row r="362" spans="1:5">
      <c r="A362" s="1" t="s">
        <v>4</v>
      </c>
      <c r="C362" s="87"/>
    </row>
    <row r="363" spans="1:5">
      <c r="A363" s="1" t="s">
        <v>4</v>
      </c>
      <c r="B363" s="10" t="s">
        <v>2</v>
      </c>
      <c r="C363" s="86"/>
      <c r="D363" s="10"/>
      <c r="E363" s="10"/>
    </row>
    <row r="364" spans="1:5">
      <c r="A364" s="40">
        <f t="shared" ref="A364:A375" si="19">IF(C364="Ja",1,0)</f>
        <v>0</v>
      </c>
      <c r="C364" s="105" t="s">
        <v>4</v>
      </c>
      <c r="E364" s="1" t="s">
        <v>242</v>
      </c>
    </row>
    <row r="365" spans="1:5">
      <c r="A365" s="40">
        <f t="shared" si="19"/>
        <v>0</v>
      </c>
      <c r="C365" s="105" t="s">
        <v>4</v>
      </c>
      <c r="E365" s="1" t="s">
        <v>243</v>
      </c>
    </row>
    <row r="366" spans="1:5">
      <c r="A366" s="40">
        <f t="shared" si="19"/>
        <v>0</v>
      </c>
      <c r="C366" s="105" t="s">
        <v>4</v>
      </c>
      <c r="E366" s="1" t="s">
        <v>244</v>
      </c>
    </row>
    <row r="367" spans="1:5">
      <c r="A367" s="40">
        <f t="shared" si="19"/>
        <v>0</v>
      </c>
      <c r="C367" s="105" t="s">
        <v>4</v>
      </c>
      <c r="E367" s="1" t="s">
        <v>245</v>
      </c>
    </row>
    <row r="368" spans="1:5">
      <c r="A368" s="40">
        <f t="shared" si="19"/>
        <v>0</v>
      </c>
      <c r="C368" s="105" t="s">
        <v>4</v>
      </c>
      <c r="E368" s="1" t="s">
        <v>246</v>
      </c>
    </row>
    <row r="369" spans="1:13">
      <c r="A369" s="40">
        <f t="shared" si="19"/>
        <v>0</v>
      </c>
      <c r="C369" s="105" t="s">
        <v>4</v>
      </c>
      <c r="E369" s="1" t="s">
        <v>247</v>
      </c>
    </row>
    <row r="370" spans="1:13">
      <c r="A370" s="40">
        <f t="shared" si="19"/>
        <v>0</v>
      </c>
      <c r="C370" s="105" t="s">
        <v>4</v>
      </c>
      <c r="E370" s="1" t="s">
        <v>248</v>
      </c>
    </row>
    <row r="371" spans="1:13">
      <c r="A371" s="40">
        <f t="shared" si="19"/>
        <v>0</v>
      </c>
      <c r="C371" s="105" t="s">
        <v>4</v>
      </c>
      <c r="E371" s="1" t="s">
        <v>249</v>
      </c>
    </row>
    <row r="372" spans="1:13">
      <c r="A372" s="40">
        <f t="shared" si="19"/>
        <v>0</v>
      </c>
      <c r="C372" s="105" t="s">
        <v>4</v>
      </c>
      <c r="E372" s="1" t="s">
        <v>250</v>
      </c>
    </row>
    <row r="373" spans="1:13">
      <c r="A373" s="40">
        <f t="shared" si="19"/>
        <v>0</v>
      </c>
      <c r="C373" s="105" t="s">
        <v>4</v>
      </c>
      <c r="E373" s="1" t="s">
        <v>251</v>
      </c>
    </row>
    <row r="374" spans="1:13">
      <c r="A374" s="40">
        <f t="shared" si="19"/>
        <v>0</v>
      </c>
      <c r="C374" s="105" t="s">
        <v>4</v>
      </c>
      <c r="E374" s="1" t="s">
        <v>252</v>
      </c>
    </row>
    <row r="375" spans="1:13">
      <c r="A375" s="40">
        <f t="shared" si="19"/>
        <v>0</v>
      </c>
      <c r="C375" s="105" t="s">
        <v>4</v>
      </c>
      <c r="E375" s="1" t="s">
        <v>253</v>
      </c>
    </row>
    <row r="376" spans="1:13">
      <c r="A376" s="1" t="s">
        <v>4</v>
      </c>
      <c r="C376" s="87"/>
    </row>
    <row r="377" spans="1:13">
      <c r="A377" s="1" t="s">
        <v>4</v>
      </c>
      <c r="B377" s="10" t="s">
        <v>3</v>
      </c>
      <c r="C377" s="86"/>
      <c r="D377" s="10"/>
      <c r="E377" s="10"/>
    </row>
    <row r="378" spans="1:13">
      <c r="A378" s="71">
        <f>IF(C378="Nee",1,0)</f>
        <v>0</v>
      </c>
      <c r="B378" s="40" t="s">
        <v>415</v>
      </c>
      <c r="C378" s="105" t="s">
        <v>4</v>
      </c>
      <c r="E378" s="40" t="s">
        <v>380</v>
      </c>
    </row>
    <row r="379" spans="1:13">
      <c r="A379" s="40">
        <f>IF(C379="Ja",1,0)</f>
        <v>0</v>
      </c>
      <c r="C379" s="105" t="s">
        <v>4</v>
      </c>
      <c r="E379" s="1" t="s">
        <v>254</v>
      </c>
    </row>
    <row r="380" spans="1:13">
      <c r="A380" s="71">
        <f>IF(C380="Nee",1,0)</f>
        <v>0</v>
      </c>
      <c r="B380" s="40" t="s">
        <v>415</v>
      </c>
      <c r="C380" s="105" t="s">
        <v>4</v>
      </c>
      <c r="E380" s="40" t="s">
        <v>381</v>
      </c>
    </row>
    <row r="381" spans="1:13">
      <c r="A381" s="40">
        <f>IF(C381="Ja",1,0)</f>
        <v>0</v>
      </c>
      <c r="C381" s="105" t="s">
        <v>4</v>
      </c>
      <c r="E381" s="1" t="s">
        <v>255</v>
      </c>
    </row>
    <row r="382" spans="1:13">
      <c r="A382" s="40">
        <f>IF(C382="Ja",1,0)</f>
        <v>0</v>
      </c>
      <c r="C382" s="105" t="s">
        <v>4</v>
      </c>
      <c r="E382" s="1" t="s">
        <v>256</v>
      </c>
    </row>
    <row r="383" spans="1:13">
      <c r="A383" s="1" t="s">
        <v>4</v>
      </c>
      <c r="C383" s="87"/>
    </row>
    <row r="384" spans="1:13" s="8" customFormat="1">
      <c r="A384" s="8" t="s">
        <v>4</v>
      </c>
      <c r="B384" s="9" t="s">
        <v>290</v>
      </c>
      <c r="C384" s="106"/>
      <c r="D384" s="9"/>
      <c r="E384" s="9"/>
      <c r="M384" s="32"/>
    </row>
    <row r="385" spans="1:13" s="40" customFormat="1" hidden="1">
      <c r="A385" s="40" t="s">
        <v>4</v>
      </c>
      <c r="B385" s="4"/>
      <c r="C385" s="48" t="s">
        <v>302</v>
      </c>
      <c r="D385" s="4"/>
      <c r="E385" s="4"/>
      <c r="M385" s="41"/>
    </row>
    <row r="386" spans="1:13" s="40" customFormat="1" hidden="1">
      <c r="A386" s="40" t="s">
        <v>4</v>
      </c>
      <c r="B386" s="4"/>
      <c r="C386" s="48" t="s">
        <v>301</v>
      </c>
      <c r="D386" s="4"/>
      <c r="E386" s="4"/>
      <c r="M386" s="41"/>
    </row>
    <row r="387" spans="1:13">
      <c r="A387" s="1" t="s">
        <v>4</v>
      </c>
      <c r="C387" s="87"/>
    </row>
    <row r="388" spans="1:13">
      <c r="A388" s="1" t="s">
        <v>4</v>
      </c>
      <c r="B388" s="10" t="s">
        <v>0</v>
      </c>
      <c r="C388" s="86"/>
      <c r="D388" s="10"/>
      <c r="E388" s="10"/>
    </row>
    <row r="389" spans="1:13">
      <c r="A389" s="71">
        <f>IF(C389="Nee",1,0)</f>
        <v>0</v>
      </c>
      <c r="B389" s="40" t="s">
        <v>415</v>
      </c>
      <c r="C389" s="105" t="s">
        <v>4</v>
      </c>
      <c r="E389" s="40" t="s">
        <v>382</v>
      </c>
    </row>
    <row r="390" spans="1:13">
      <c r="A390" s="71">
        <f>IF(C390="Nee",1,0)</f>
        <v>0</v>
      </c>
      <c r="B390" s="40" t="s">
        <v>415</v>
      </c>
      <c r="C390" s="105" t="s">
        <v>4</v>
      </c>
      <c r="E390" s="40" t="s">
        <v>392</v>
      </c>
    </row>
    <row r="391" spans="1:13">
      <c r="A391" s="40">
        <f>IF(C391="Ja",1,0)</f>
        <v>0</v>
      </c>
      <c r="C391" s="105" t="s">
        <v>4</v>
      </c>
      <c r="E391" s="40" t="s">
        <v>257</v>
      </c>
    </row>
    <row r="392" spans="1:13">
      <c r="A392" s="71">
        <f>IF(C392="Nee",1,0)</f>
        <v>0</v>
      </c>
      <c r="B392" s="40" t="s">
        <v>415</v>
      </c>
      <c r="C392" s="105" t="s">
        <v>4</v>
      </c>
      <c r="E392" s="40" t="s">
        <v>383</v>
      </c>
    </row>
    <row r="393" spans="1:13">
      <c r="A393" s="1" t="s">
        <v>4</v>
      </c>
      <c r="C393" s="87"/>
    </row>
    <row r="394" spans="1:13">
      <c r="A394" s="1" t="s">
        <v>4</v>
      </c>
      <c r="B394" s="10" t="s">
        <v>1</v>
      </c>
      <c r="C394" s="86"/>
      <c r="D394" s="10"/>
      <c r="E394" s="10"/>
    </row>
    <row r="395" spans="1:13">
      <c r="A395" s="40">
        <f>IF(C395="Ja",1,0)</f>
        <v>0</v>
      </c>
      <c r="C395" s="105" t="s">
        <v>4</v>
      </c>
      <c r="E395" s="1" t="s">
        <v>258</v>
      </c>
    </row>
    <row r="396" spans="1:13">
      <c r="A396" s="40">
        <f>IF(C396="Ja",1,0)</f>
        <v>0</v>
      </c>
      <c r="C396" s="105" t="s">
        <v>4</v>
      </c>
      <c r="E396" s="1" t="s">
        <v>16</v>
      </c>
    </row>
    <row r="397" spans="1:13">
      <c r="A397" s="40">
        <f>IF(C397="Ja",1,0)</f>
        <v>0</v>
      </c>
      <c r="C397" s="105" t="s">
        <v>4</v>
      </c>
      <c r="E397" s="1" t="s">
        <v>259</v>
      </c>
    </row>
    <row r="398" spans="1:13">
      <c r="A398" s="40">
        <f>IF(C398="Ja",1,0)</f>
        <v>0</v>
      </c>
      <c r="C398" s="105" t="s">
        <v>4</v>
      </c>
      <c r="E398" s="1" t="s">
        <v>260</v>
      </c>
    </row>
    <row r="399" spans="1:13">
      <c r="A399" s="71">
        <f>IF(C399="Nee",1,0)</f>
        <v>0</v>
      </c>
      <c r="B399" s="40" t="s">
        <v>415</v>
      </c>
      <c r="C399" s="105" t="s">
        <v>4</v>
      </c>
      <c r="E399" s="40" t="s">
        <v>384</v>
      </c>
    </row>
    <row r="400" spans="1:13">
      <c r="A400" s="40">
        <f>IF(C400="Ja",1,0)</f>
        <v>0</v>
      </c>
      <c r="C400" s="105" t="s">
        <v>4</v>
      </c>
      <c r="E400" s="40" t="s">
        <v>455</v>
      </c>
    </row>
    <row r="401" spans="1:5">
      <c r="A401" s="40">
        <f>IF(C401="Ja",1,0)</f>
        <v>0</v>
      </c>
      <c r="C401" s="105" t="s">
        <v>4</v>
      </c>
      <c r="E401" s="1" t="s">
        <v>262</v>
      </c>
    </row>
    <row r="402" spans="1:5">
      <c r="A402" s="40">
        <f>IF(C402="Ja",1,0)</f>
        <v>0</v>
      </c>
      <c r="C402" s="105" t="s">
        <v>4</v>
      </c>
      <c r="E402" s="1" t="s">
        <v>263</v>
      </c>
    </row>
    <row r="403" spans="1:5">
      <c r="A403" s="71">
        <f>IF(C403="Nee",1,0)</f>
        <v>0</v>
      </c>
      <c r="B403" s="40" t="s">
        <v>415</v>
      </c>
      <c r="C403" s="105" t="s">
        <v>4</v>
      </c>
      <c r="E403" s="40" t="s">
        <v>385</v>
      </c>
    </row>
    <row r="404" spans="1:5">
      <c r="A404" s="40">
        <f>IF(C404="Ja",1,0)</f>
        <v>0</v>
      </c>
      <c r="C404" s="105" t="s">
        <v>4</v>
      </c>
      <c r="E404" s="1" t="s">
        <v>264</v>
      </c>
    </row>
    <row r="405" spans="1:5">
      <c r="A405" s="1" t="s">
        <v>4</v>
      </c>
      <c r="C405" s="87"/>
    </row>
    <row r="406" spans="1:5">
      <c r="A406" s="1" t="s">
        <v>4</v>
      </c>
      <c r="B406" s="10" t="s">
        <v>2</v>
      </c>
      <c r="C406" s="86"/>
      <c r="D406" s="10"/>
      <c r="E406" s="10"/>
    </row>
    <row r="407" spans="1:5">
      <c r="A407" s="40">
        <f t="shared" ref="A407:A414" si="20">IF(C407="Ja",1,0)</f>
        <v>0</v>
      </c>
      <c r="C407" s="105" t="s">
        <v>4</v>
      </c>
      <c r="E407" s="1" t="s">
        <v>265</v>
      </c>
    </row>
    <row r="408" spans="1:5">
      <c r="A408" s="40">
        <f t="shared" si="20"/>
        <v>0</v>
      </c>
      <c r="C408" s="105" t="s">
        <v>4</v>
      </c>
      <c r="E408" s="1" t="s">
        <v>266</v>
      </c>
    </row>
    <row r="409" spans="1:5">
      <c r="A409" s="40">
        <f t="shared" si="20"/>
        <v>0</v>
      </c>
      <c r="C409" s="105" t="s">
        <v>4</v>
      </c>
      <c r="E409" s="1" t="s">
        <v>267</v>
      </c>
    </row>
    <row r="410" spans="1:5">
      <c r="A410" s="40">
        <f t="shared" si="20"/>
        <v>0</v>
      </c>
      <c r="C410" s="105" t="s">
        <v>4</v>
      </c>
      <c r="E410" s="1" t="s">
        <v>268</v>
      </c>
    </row>
    <row r="411" spans="1:5">
      <c r="A411" s="40">
        <f t="shared" si="20"/>
        <v>0</v>
      </c>
      <c r="C411" s="105" t="s">
        <v>4</v>
      </c>
      <c r="E411" s="1" t="s">
        <v>269</v>
      </c>
    </row>
    <row r="412" spans="1:5">
      <c r="A412" s="40">
        <f t="shared" si="20"/>
        <v>0</v>
      </c>
      <c r="C412" s="105" t="s">
        <v>4</v>
      </c>
      <c r="E412" s="40" t="s">
        <v>337</v>
      </c>
    </row>
    <row r="413" spans="1:5">
      <c r="A413" s="40">
        <f t="shared" si="20"/>
        <v>0</v>
      </c>
      <c r="C413" s="105" t="s">
        <v>4</v>
      </c>
      <c r="E413" s="1" t="s">
        <v>270</v>
      </c>
    </row>
    <row r="414" spans="1:5">
      <c r="A414" s="40">
        <f t="shared" si="20"/>
        <v>0</v>
      </c>
      <c r="C414" s="105" t="s">
        <v>4</v>
      </c>
      <c r="E414" s="1" t="s">
        <v>271</v>
      </c>
    </row>
    <row r="415" spans="1:5">
      <c r="A415" s="1" t="s">
        <v>4</v>
      </c>
      <c r="C415" s="87"/>
    </row>
    <row r="416" spans="1:5">
      <c r="A416" s="1" t="s">
        <v>4</v>
      </c>
      <c r="B416" s="10" t="s">
        <v>3</v>
      </c>
      <c r="C416" s="86"/>
      <c r="D416" s="10"/>
      <c r="E416" s="10"/>
    </row>
    <row r="417" spans="1:16">
      <c r="A417" s="71">
        <f>IF(C417="Nee",1,0)</f>
        <v>0</v>
      </c>
      <c r="B417" s="40" t="s">
        <v>415</v>
      </c>
      <c r="C417" s="105" t="s">
        <v>4</v>
      </c>
      <c r="E417" s="40" t="s">
        <v>386</v>
      </c>
    </row>
    <row r="418" spans="1:16">
      <c r="A418" s="71">
        <f>IF(C418="Nee",1,0)</f>
        <v>0</v>
      </c>
      <c r="B418" s="40" t="s">
        <v>415</v>
      </c>
      <c r="C418" s="105" t="s">
        <v>4</v>
      </c>
      <c r="E418" s="40" t="s">
        <v>387</v>
      </c>
    </row>
    <row r="419" spans="1:16">
      <c r="A419" s="40">
        <f>IF(C419="Ja",1,0)</f>
        <v>0</v>
      </c>
      <c r="C419" s="105" t="s">
        <v>4</v>
      </c>
      <c r="E419" s="1" t="s">
        <v>272</v>
      </c>
    </row>
    <row r="420" spans="1:16" ht="15" thickBot="1">
      <c r="A420" s="1" t="s">
        <v>4</v>
      </c>
      <c r="C420" s="1"/>
    </row>
    <row r="421" spans="1:16" s="11" customFormat="1" ht="15" thickTop="1">
      <c r="A421" s="11" t="s">
        <v>4</v>
      </c>
      <c r="M421" s="33"/>
    </row>
    <row r="422" spans="1:16" s="16" customFormat="1" ht="12" customHeight="1">
      <c r="A422" s="16" t="s">
        <v>4</v>
      </c>
      <c r="B422" s="135" t="s">
        <v>293</v>
      </c>
      <c r="C422" s="135"/>
      <c r="D422" s="135"/>
      <c r="E422" s="135"/>
      <c r="F422" s="29"/>
      <c r="G422" s="112" t="s">
        <v>349</v>
      </c>
      <c r="H422" s="79" t="s">
        <v>294</v>
      </c>
      <c r="I422" s="98" t="s">
        <v>295</v>
      </c>
      <c r="J422" s="25" t="s">
        <v>296</v>
      </c>
      <c r="K422" s="26" t="s">
        <v>297</v>
      </c>
      <c r="L422" s="27" t="s">
        <v>347</v>
      </c>
      <c r="M422" s="36" t="s">
        <v>348</v>
      </c>
    </row>
    <row r="423" spans="1:16" ht="3" customHeight="1">
      <c r="A423" s="1" t="s">
        <v>4</v>
      </c>
      <c r="B423" s="135"/>
      <c r="C423" s="135"/>
      <c r="D423" s="135"/>
      <c r="E423" s="135"/>
      <c r="F423" s="29"/>
      <c r="G423" s="15"/>
      <c r="H423" s="10"/>
    </row>
    <row r="424" spans="1:16" s="16" customFormat="1" ht="12" customHeight="1">
      <c r="A424" s="16" t="s">
        <v>4</v>
      </c>
      <c r="B424" s="135"/>
      <c r="C424" s="135"/>
      <c r="D424" s="135"/>
      <c r="E424" s="135"/>
      <c r="F424" s="29"/>
      <c r="G424" s="113" t="s">
        <v>397</v>
      </c>
      <c r="H424" s="79" t="s">
        <v>422</v>
      </c>
      <c r="I424" s="98" t="s">
        <v>423</v>
      </c>
      <c r="J424" s="25" t="s">
        <v>424</v>
      </c>
      <c r="K424" s="26" t="s">
        <v>425</v>
      </c>
      <c r="L424" s="27" t="s">
        <v>426</v>
      </c>
      <c r="M424" s="36" t="s">
        <v>398</v>
      </c>
    </row>
    <row r="425" spans="1:16" ht="3" customHeight="1">
      <c r="A425" s="1" t="s">
        <v>4</v>
      </c>
      <c r="B425" s="29"/>
      <c r="C425" s="29"/>
      <c r="D425" s="29"/>
      <c r="E425" s="29"/>
      <c r="F425" s="29"/>
      <c r="G425" s="15"/>
      <c r="H425" s="10"/>
    </row>
    <row r="426" spans="1:16" s="16" customFormat="1" ht="12" customHeight="1">
      <c r="A426" s="16" t="s">
        <v>4</v>
      </c>
      <c r="B426" s="29"/>
      <c r="C426" s="29"/>
      <c r="D426" s="29"/>
      <c r="E426" s="29"/>
      <c r="F426" s="29"/>
      <c r="G426" s="114" t="s">
        <v>275</v>
      </c>
      <c r="H426" s="79" t="s">
        <v>427</v>
      </c>
      <c r="I426" s="98" t="s">
        <v>428</v>
      </c>
      <c r="J426" s="25" t="s">
        <v>430</v>
      </c>
      <c r="K426" s="26" t="s">
        <v>431</v>
      </c>
      <c r="L426" s="27" t="s">
        <v>429</v>
      </c>
      <c r="M426" s="36" t="s">
        <v>432</v>
      </c>
    </row>
    <row r="427" spans="1:16" ht="9" customHeight="1">
      <c r="A427" s="1" t="s">
        <v>4</v>
      </c>
      <c r="B427" s="20"/>
      <c r="C427" s="20"/>
      <c r="E427" s="18"/>
    </row>
    <row r="428" spans="1:16" s="8" customFormat="1" ht="15">
      <c r="A428" s="8" t="s">
        <v>4</v>
      </c>
      <c r="B428" s="21" t="s">
        <v>274</v>
      </c>
      <c r="C428" s="22"/>
      <c r="D428" s="23"/>
      <c r="E428" s="120" t="str">
        <f>IF(E430&gt;0,"Tekorten dienen als NEGATIEF getal te worden ingevoerd","")</f>
        <v/>
      </c>
      <c r="M428" s="32"/>
    </row>
    <row r="429" spans="1:16">
      <c r="A429" s="1" t="s">
        <v>4</v>
      </c>
      <c r="B429" s="112"/>
      <c r="C429" s="75" t="s">
        <v>444</v>
      </c>
      <c r="D429" s="19">
        <f>COUNTIF(A14:A70,"1")</f>
        <v>0</v>
      </c>
      <c r="E429" s="10"/>
      <c r="G429" s="40" t="s">
        <v>406</v>
      </c>
    </row>
    <row r="430" spans="1:16">
      <c r="A430" s="1" t="s">
        <v>4</v>
      </c>
      <c r="B430" s="113"/>
      <c r="C430" s="76" t="s">
        <v>445</v>
      </c>
      <c r="E430" s="19">
        <f>-COUNTIF(A260:A296,"1")</f>
        <v>0</v>
      </c>
      <c r="G430" s="138" t="s">
        <v>393</v>
      </c>
      <c r="H430" s="139"/>
      <c r="I430" s="139"/>
      <c r="J430" s="139"/>
      <c r="K430" s="139"/>
      <c r="L430" s="139"/>
      <c r="M430" s="139"/>
      <c r="N430" s="139"/>
      <c r="O430" s="139"/>
      <c r="P430" s="139"/>
    </row>
    <row r="431" spans="1:16">
      <c r="A431" s="1" t="s">
        <v>4</v>
      </c>
      <c r="B431" s="114"/>
      <c r="C431" s="77" t="s">
        <v>446</v>
      </c>
      <c r="F431" s="101">
        <f>D429+E430</f>
        <v>0</v>
      </c>
      <c r="G431" s="140"/>
      <c r="H431" s="140"/>
      <c r="I431" s="140"/>
      <c r="J431" s="140"/>
      <c r="K431" s="140"/>
      <c r="L431" s="140"/>
      <c r="M431" s="140"/>
      <c r="N431" s="140"/>
      <c r="O431" s="140"/>
      <c r="P431" s="140"/>
    </row>
    <row r="432" spans="1:16" s="8" customFormat="1" ht="15">
      <c r="A432" s="8" t="s">
        <v>4</v>
      </c>
      <c r="B432" s="115" t="s">
        <v>276</v>
      </c>
      <c r="C432" s="22"/>
      <c r="D432" s="23"/>
      <c r="E432" s="120" t="str">
        <f>IF(E434&gt;0,"Tekorten dienen als NEGATIEF getal te worden ingevoerd","")</f>
        <v/>
      </c>
      <c r="M432" s="32"/>
    </row>
    <row r="433" spans="1:16">
      <c r="A433" s="1" t="s">
        <v>4</v>
      </c>
      <c r="B433" s="112"/>
      <c r="C433" s="75" t="s">
        <v>444</v>
      </c>
      <c r="D433" s="19">
        <f>COUNTIF(A71:A132,"1")</f>
        <v>0</v>
      </c>
      <c r="E433" s="10"/>
      <c r="G433" s="40" t="s">
        <v>405</v>
      </c>
    </row>
    <row r="434" spans="1:16">
      <c r="A434" s="1" t="s">
        <v>4</v>
      </c>
      <c r="B434" s="113"/>
      <c r="C434" s="76" t="s">
        <v>445</v>
      </c>
      <c r="E434" s="19">
        <f>-COUNTIF(A297:A333,"1")</f>
        <v>0</v>
      </c>
      <c r="G434" s="138" t="s">
        <v>292</v>
      </c>
      <c r="H434" s="139"/>
      <c r="I434" s="139"/>
      <c r="J434" s="139"/>
      <c r="K434" s="139"/>
      <c r="L434" s="139"/>
      <c r="M434" s="139"/>
      <c r="N434" s="139"/>
      <c r="O434" s="139"/>
      <c r="P434" s="139"/>
    </row>
    <row r="435" spans="1:16">
      <c r="A435" s="1" t="s">
        <v>4</v>
      </c>
      <c r="B435" s="114"/>
      <c r="C435" s="77" t="s">
        <v>446</v>
      </c>
      <c r="F435" s="101">
        <f>D433+E434</f>
        <v>0</v>
      </c>
      <c r="G435" s="140"/>
      <c r="H435" s="140"/>
      <c r="I435" s="140"/>
      <c r="J435" s="140"/>
      <c r="K435" s="140"/>
      <c r="L435" s="140"/>
      <c r="M435" s="140"/>
      <c r="N435" s="140"/>
      <c r="O435" s="140"/>
      <c r="P435" s="140"/>
    </row>
    <row r="436" spans="1:16" s="8" customFormat="1" ht="15">
      <c r="A436" s="8" t="s">
        <v>4</v>
      </c>
      <c r="B436" s="115" t="s">
        <v>277</v>
      </c>
      <c r="C436" s="22"/>
      <c r="D436" s="23"/>
      <c r="E436" s="120" t="str">
        <f>IF(E438&gt;0,"Tekorten dienen als NEGATIEF getal te worden ingevoerd","")</f>
        <v/>
      </c>
      <c r="M436" s="32"/>
    </row>
    <row r="437" spans="1:16">
      <c r="A437" s="1" t="s">
        <v>4</v>
      </c>
      <c r="B437" s="112"/>
      <c r="C437" s="75" t="s">
        <v>444</v>
      </c>
      <c r="D437" s="19">
        <f>COUNTIF(A133:A194,"1")</f>
        <v>0</v>
      </c>
      <c r="E437" s="10"/>
      <c r="G437" s="40" t="s">
        <v>399</v>
      </c>
    </row>
    <row r="438" spans="1:16">
      <c r="A438" s="1" t="s">
        <v>4</v>
      </c>
      <c r="B438" s="113"/>
      <c r="C438" s="76" t="s">
        <v>445</v>
      </c>
      <c r="E438" s="19">
        <f>-COUNTIF(A334:A383,"1")</f>
        <v>0</v>
      </c>
      <c r="G438" s="138" t="s">
        <v>394</v>
      </c>
      <c r="H438" s="139"/>
      <c r="I438" s="139"/>
      <c r="J438" s="139"/>
      <c r="K438" s="139"/>
      <c r="L438" s="139"/>
      <c r="M438" s="139"/>
      <c r="N438" s="139"/>
      <c r="O438" s="139"/>
      <c r="P438" s="139"/>
    </row>
    <row r="439" spans="1:16">
      <c r="A439" s="1" t="s">
        <v>4</v>
      </c>
      <c r="B439" s="114"/>
      <c r="C439" s="77" t="s">
        <v>446</v>
      </c>
      <c r="F439" s="101">
        <f>D437+E438</f>
        <v>0</v>
      </c>
      <c r="G439" s="140"/>
      <c r="H439" s="140"/>
      <c r="I439" s="140"/>
      <c r="J439" s="140"/>
      <c r="K439" s="140"/>
      <c r="L439" s="140"/>
      <c r="M439" s="140"/>
      <c r="N439" s="140"/>
      <c r="O439" s="140"/>
      <c r="P439" s="140"/>
    </row>
    <row r="440" spans="1:16" s="8" customFormat="1" ht="15">
      <c r="A440" s="8" t="s">
        <v>4</v>
      </c>
      <c r="B440" s="115" t="s">
        <v>278</v>
      </c>
      <c r="C440" s="22"/>
      <c r="D440" s="23"/>
      <c r="E440" s="120" t="str">
        <f>IF(E442&gt;0,"Tekorten dienen als NEGATIEF getal te worden ingevoerd","")</f>
        <v/>
      </c>
      <c r="M440" s="32"/>
    </row>
    <row r="441" spans="1:16">
      <c r="A441" s="1" t="s">
        <v>4</v>
      </c>
      <c r="B441" s="112"/>
      <c r="C441" s="75" t="s">
        <v>444</v>
      </c>
      <c r="D441" s="19">
        <f>COUNTIF(A195:A256,"1")</f>
        <v>0</v>
      </c>
      <c r="E441" s="10"/>
      <c r="G441" s="40" t="s">
        <v>407</v>
      </c>
    </row>
    <row r="442" spans="1:16">
      <c r="A442" s="1" t="s">
        <v>4</v>
      </c>
      <c r="B442" s="113"/>
      <c r="C442" s="76" t="s">
        <v>445</v>
      </c>
      <c r="E442" s="19">
        <f>-COUNTIF(A384:A427,"1")</f>
        <v>0</v>
      </c>
      <c r="G442" s="138" t="s">
        <v>395</v>
      </c>
      <c r="H442" s="139"/>
      <c r="I442" s="139"/>
      <c r="J442" s="139"/>
      <c r="K442" s="139"/>
      <c r="L442" s="139"/>
      <c r="M442" s="139"/>
      <c r="N442" s="139"/>
      <c r="O442" s="139"/>
      <c r="P442" s="139"/>
    </row>
    <row r="443" spans="1:16">
      <c r="A443" s="1" t="s">
        <v>4</v>
      </c>
      <c r="B443" s="114"/>
      <c r="C443" s="77" t="s">
        <v>446</v>
      </c>
      <c r="F443" s="101">
        <f>D441+E442</f>
        <v>0</v>
      </c>
      <c r="G443" s="140"/>
      <c r="H443" s="140"/>
      <c r="I443" s="140"/>
      <c r="J443" s="140"/>
      <c r="K443" s="140"/>
      <c r="L443" s="140"/>
      <c r="M443" s="140"/>
      <c r="N443" s="140"/>
      <c r="O443" s="140"/>
      <c r="P443" s="140"/>
    </row>
    <row r="444" spans="1:16" s="42" customFormat="1" ht="15">
      <c r="A444" s="42" t="s">
        <v>4</v>
      </c>
      <c r="B444" s="116" t="s">
        <v>273</v>
      </c>
      <c r="C444" s="43"/>
      <c r="D444" s="44"/>
      <c r="E444" s="44"/>
      <c r="M444" s="45"/>
    </row>
    <row r="445" spans="1:16" s="46" customFormat="1">
      <c r="A445" s="46" t="s">
        <v>4</v>
      </c>
      <c r="B445" s="112"/>
      <c r="C445" s="75" t="s">
        <v>447</v>
      </c>
      <c r="D445" s="80">
        <f>D429+D433+D437+D441</f>
        <v>0</v>
      </c>
      <c r="E445" s="47"/>
      <c r="H445" s="82" t="s">
        <v>298</v>
      </c>
      <c r="I445" s="99" t="s">
        <v>299</v>
      </c>
      <c r="J445" s="83" t="s">
        <v>439</v>
      </c>
      <c r="K445" s="84" t="s">
        <v>441</v>
      </c>
      <c r="L445" s="85" t="s">
        <v>402</v>
      </c>
      <c r="M445" s="36" t="s">
        <v>404</v>
      </c>
    </row>
    <row r="446" spans="1:16" s="46" customFormat="1" ht="3" customHeight="1">
      <c r="A446" s="46" t="s">
        <v>4</v>
      </c>
      <c r="B446" s="117"/>
      <c r="C446" s="119"/>
      <c r="H446" s="86"/>
      <c r="I446" s="87"/>
      <c r="J446" s="87"/>
      <c r="K446" s="87"/>
      <c r="L446" s="87"/>
      <c r="M446" s="88"/>
    </row>
    <row r="447" spans="1:16" s="46" customFormat="1">
      <c r="A447" s="46" t="s">
        <v>4</v>
      </c>
      <c r="B447" s="113"/>
      <c r="C447" s="76" t="s">
        <v>448</v>
      </c>
      <c r="D447" s="47"/>
      <c r="E447" s="80">
        <f>E430+E434+E438+E442</f>
        <v>0</v>
      </c>
      <c r="H447" s="82" t="s">
        <v>433</v>
      </c>
      <c r="I447" s="99" t="s">
        <v>434</v>
      </c>
      <c r="J447" s="83" t="s">
        <v>435</v>
      </c>
      <c r="K447" s="84" t="s">
        <v>436</v>
      </c>
      <c r="L447" s="85" t="s">
        <v>437</v>
      </c>
      <c r="M447" s="36" t="s">
        <v>300</v>
      </c>
    </row>
    <row r="448" spans="1:16" s="46" customFormat="1" ht="3" customHeight="1">
      <c r="A448" s="46" t="s">
        <v>4</v>
      </c>
      <c r="B448" s="117"/>
      <c r="C448" s="119"/>
      <c r="H448" s="86"/>
      <c r="I448" s="87"/>
      <c r="J448" s="87"/>
      <c r="K448" s="87"/>
      <c r="L448" s="87"/>
      <c r="M448" s="88"/>
    </row>
    <row r="449" spans="1:16" s="46" customFormat="1" ht="15" thickBot="1">
      <c r="A449" s="46" t="s">
        <v>4</v>
      </c>
      <c r="B449" s="114"/>
      <c r="C449" s="77" t="s">
        <v>449</v>
      </c>
      <c r="E449" s="47"/>
      <c r="F449" s="81">
        <f>F431+F435+F439+F443</f>
        <v>0</v>
      </c>
      <c r="H449" s="82" t="s">
        <v>438</v>
      </c>
      <c r="I449" s="99" t="s">
        <v>442</v>
      </c>
      <c r="J449" s="83" t="s">
        <v>443</v>
      </c>
      <c r="K449" s="84" t="s">
        <v>440</v>
      </c>
      <c r="L449" s="85" t="s">
        <v>403</v>
      </c>
      <c r="M449" s="36" t="s">
        <v>401</v>
      </c>
    </row>
    <row r="450" spans="1:16">
      <c r="A450" s="1" t="s">
        <v>4</v>
      </c>
      <c r="B450" s="10"/>
      <c r="C450" s="10"/>
      <c r="D450" s="10"/>
      <c r="E450" s="10"/>
    </row>
    <row r="451" spans="1:16" s="40" customFormat="1">
      <c r="B451" s="10"/>
      <c r="C451" s="10"/>
      <c r="D451" s="10"/>
      <c r="E451" s="10"/>
      <c r="M451" s="41"/>
    </row>
    <row r="452" spans="1:16" s="40" customFormat="1">
      <c r="A452" s="73"/>
      <c r="B452" s="73"/>
      <c r="C452" s="10"/>
      <c r="D452" s="10"/>
      <c r="E452" s="10"/>
      <c r="M452" s="41"/>
    </row>
    <row r="453" spans="1:16" s="40" customFormat="1">
      <c r="A453" s="74"/>
      <c r="B453" s="73"/>
      <c r="C453" s="10"/>
      <c r="D453" s="10"/>
      <c r="E453" s="10"/>
      <c r="M453" s="41"/>
    </row>
    <row r="454" spans="1:16" s="40" customFormat="1">
      <c r="A454" s="74"/>
      <c r="B454" s="73"/>
      <c r="C454" s="10"/>
      <c r="D454" s="10"/>
      <c r="E454" s="10"/>
      <c r="M454" s="41"/>
    </row>
    <row r="455" spans="1:16" s="40" customFormat="1">
      <c r="A455" s="74"/>
      <c r="B455" s="73"/>
      <c r="C455" s="10"/>
      <c r="D455" s="10"/>
      <c r="E455" s="10"/>
      <c r="M455" s="41"/>
    </row>
    <row r="456" spans="1:16" s="40" customFormat="1">
      <c r="A456" s="74"/>
      <c r="B456" s="73"/>
      <c r="C456" s="10"/>
      <c r="D456" s="10"/>
      <c r="E456" s="10"/>
      <c r="M456" s="41"/>
    </row>
    <row r="457" spans="1:16" s="40" customFormat="1">
      <c r="A457" s="74"/>
      <c r="B457" s="73"/>
      <c r="C457" s="10"/>
      <c r="D457" s="10"/>
      <c r="E457" s="10"/>
      <c r="M457" s="41"/>
    </row>
    <row r="458" spans="1:16" s="40" customFormat="1">
      <c r="A458" s="74"/>
      <c r="B458" s="73"/>
      <c r="C458" s="10"/>
      <c r="D458" s="10"/>
      <c r="E458" s="10"/>
      <c r="M458" s="41"/>
    </row>
    <row r="459" spans="1:16" s="40" customFormat="1">
      <c r="A459" s="73"/>
      <c r="B459" s="73"/>
      <c r="C459" s="10"/>
      <c r="D459" s="10"/>
      <c r="E459" s="10"/>
      <c r="M459" s="41"/>
    </row>
    <row r="460" spans="1:16" s="40" customFormat="1">
      <c r="A460" s="73"/>
      <c r="B460" s="73"/>
      <c r="C460" s="10"/>
      <c r="D460" s="10"/>
      <c r="E460" s="10"/>
      <c r="M460" s="41"/>
    </row>
    <row r="461" spans="1:16" s="40" customFormat="1">
      <c r="A461" s="73"/>
      <c r="B461" s="73"/>
      <c r="C461" s="10"/>
      <c r="D461" s="10"/>
      <c r="E461" s="10"/>
      <c r="M461" s="41"/>
    </row>
    <row r="462" spans="1:16" s="40" customFormat="1">
      <c r="A462" s="40" t="s">
        <v>4</v>
      </c>
      <c r="B462" s="10"/>
      <c r="C462" s="10"/>
      <c r="D462" s="10"/>
      <c r="E462" s="10"/>
      <c r="M462" s="41"/>
    </row>
    <row r="463" spans="1:16" s="40" customFormat="1">
      <c r="A463" s="40" t="s">
        <v>4</v>
      </c>
      <c r="B463" s="10"/>
      <c r="C463" s="10"/>
      <c r="D463" s="10"/>
      <c r="E463" s="10"/>
      <c r="M463" s="41"/>
    </row>
    <row r="464" spans="1:16" s="40" customFormat="1" ht="18">
      <c r="B464" s="141" t="s">
        <v>456</v>
      </c>
      <c r="C464" s="141"/>
      <c r="D464" s="141"/>
      <c r="E464" s="141"/>
      <c r="F464" s="141"/>
      <c r="G464" s="141"/>
      <c r="H464" s="141"/>
      <c r="I464" s="141"/>
      <c r="J464" s="141"/>
      <c r="K464" s="141"/>
      <c r="L464" s="141"/>
      <c r="M464" s="141"/>
      <c r="N464" s="141"/>
      <c r="O464" s="141"/>
      <c r="P464" s="141"/>
    </row>
    <row r="465" spans="1:16" ht="18">
      <c r="A465" s="1" t="s">
        <v>4</v>
      </c>
      <c r="B465" s="24" t="s">
        <v>291</v>
      </c>
      <c r="C465" s="1"/>
    </row>
    <row r="466" spans="1:16" ht="45" customHeight="1">
      <c r="A466" s="1" t="s">
        <v>4</v>
      </c>
      <c r="B466" s="136" t="s">
        <v>408</v>
      </c>
      <c r="C466" s="136"/>
      <c r="D466" s="136"/>
      <c r="E466" s="136"/>
      <c r="F466" s="137"/>
      <c r="G466" s="137"/>
      <c r="H466" s="137"/>
      <c r="I466" s="137"/>
      <c r="J466" s="137"/>
      <c r="K466" s="137"/>
      <c r="L466" s="137"/>
      <c r="M466" s="137"/>
      <c r="N466" s="137"/>
      <c r="O466" s="137"/>
      <c r="P466" s="137"/>
    </row>
    <row r="467" spans="1:16" ht="81" customHeight="1">
      <c r="A467" s="1" t="s">
        <v>4</v>
      </c>
      <c r="B467" s="136" t="s">
        <v>409</v>
      </c>
      <c r="C467" s="136"/>
      <c r="D467" s="136"/>
      <c r="E467" s="136"/>
      <c r="F467" s="137"/>
      <c r="G467" s="137"/>
      <c r="H467" s="137"/>
      <c r="I467" s="137"/>
      <c r="J467" s="137"/>
      <c r="K467" s="137"/>
      <c r="L467" s="137"/>
      <c r="M467" s="137"/>
      <c r="N467" s="137"/>
      <c r="O467" s="137"/>
      <c r="P467" s="137"/>
    </row>
    <row r="468" spans="1:16" hidden="1"/>
    <row r="469" spans="1:16"/>
    <row r="470" spans="1:16"/>
    <row r="471" spans="1:16"/>
    <row r="472" spans="1:16"/>
    <row r="473" spans="1:16"/>
    <row r="474" spans="1:16"/>
    <row r="475" spans="1:16"/>
    <row r="476" spans="1:16"/>
    <row r="477" spans="1:16"/>
    <row r="478" spans="1:16"/>
    <row r="479" spans="1:16"/>
    <row r="480" spans="1:16"/>
    <row r="481"/>
    <row r="482"/>
    <row r="483"/>
    <row r="484"/>
  </sheetData>
  <sheetProtection selectLockedCells="1"/>
  <mergeCells count="8">
    <mergeCell ref="B422:E424"/>
    <mergeCell ref="B466:P466"/>
    <mergeCell ref="B467:P467"/>
    <mergeCell ref="G430:P431"/>
    <mergeCell ref="G434:P435"/>
    <mergeCell ref="G438:P439"/>
    <mergeCell ref="G442:P443"/>
    <mergeCell ref="B464:P464"/>
  </mergeCells>
  <conditionalFormatting sqref="D441 D437 D433 D429">
    <cfRule type="cellIs" dxfId="71" priority="7" operator="greaterThan">
      <formula>30</formula>
    </cfRule>
    <cfRule type="cellIs" dxfId="70" priority="127" operator="between">
      <formula>25</formula>
      <formula>30</formula>
    </cfRule>
    <cfRule type="cellIs" dxfId="69" priority="128" operator="between">
      <formula>20</formula>
      <formula>24</formula>
    </cfRule>
    <cfRule type="cellIs" dxfId="68" priority="129" operator="between">
      <formula>15</formula>
      <formula>19</formula>
    </cfRule>
    <cfRule type="cellIs" dxfId="67" priority="130" operator="between">
      <formula>10</formula>
      <formula>14</formula>
    </cfRule>
  </conditionalFormatting>
  <conditionalFormatting sqref="E442 E438 E434 E430">
    <cfRule type="cellIs" dxfId="66" priority="108" operator="between">
      <formula>-6</formula>
      <formula>-10</formula>
    </cfRule>
  </conditionalFormatting>
  <conditionalFormatting sqref="E442 E438 E434 E430">
    <cfRule type="cellIs" dxfId="65" priority="6" operator="between">
      <formula>0</formula>
      <formula>-2</formula>
    </cfRule>
    <cfRule type="cellIs" dxfId="64" priority="107" operator="between">
      <formula>-3</formula>
      <formula>-5</formula>
    </cfRule>
    <cfRule type="cellIs" dxfId="63" priority="109" operator="between">
      <formula>-11</formula>
      <formula>-15</formula>
    </cfRule>
    <cfRule type="cellIs" dxfId="62" priority="110" operator="between">
      <formula>-16</formula>
      <formula>-20</formula>
    </cfRule>
  </conditionalFormatting>
  <conditionalFormatting sqref="F443 F439 F435 F431">
    <cfRule type="cellIs" dxfId="61" priority="96" operator="between">
      <formula>18</formula>
      <formula>22</formula>
    </cfRule>
    <cfRule type="cellIs" dxfId="60" priority="99" operator="lessThan">
      <formula>8</formula>
    </cfRule>
  </conditionalFormatting>
  <conditionalFormatting sqref="F443 F439 F435 F431">
    <cfRule type="cellIs" dxfId="59" priority="94" operator="greaterThan">
      <formula>28</formula>
    </cfRule>
    <cfRule type="cellIs" dxfId="58" priority="95" operator="between">
      <formula>23</formula>
      <formula>28</formula>
    </cfRule>
    <cfRule type="cellIs" dxfId="57" priority="97" operator="between">
      <formula>13</formula>
      <formula>17</formula>
    </cfRule>
    <cfRule type="cellIs" dxfId="56" priority="98" operator="between">
      <formula>8</formula>
      <formula>12</formula>
    </cfRule>
  </conditionalFormatting>
  <conditionalFormatting sqref="F449">
    <cfRule type="expression" priority="1" stopIfTrue="1">
      <formula>$E$447=0</formula>
    </cfRule>
    <cfRule type="cellIs" dxfId="55" priority="42" operator="between">
      <formula>75</formula>
      <formula>94</formula>
    </cfRule>
    <cfRule type="cellIs" dxfId="54" priority="45" operator="lessThan">
      <formula>50</formula>
    </cfRule>
  </conditionalFormatting>
  <conditionalFormatting sqref="F449">
    <cfRule type="cellIs" dxfId="53" priority="40" operator="greaterThan">
      <formula>115</formula>
    </cfRule>
    <cfRule type="cellIs" dxfId="52" priority="41" operator="between">
      <formula>95</formula>
      <formula>115</formula>
    </cfRule>
    <cfRule type="cellIs" dxfId="51" priority="43" operator="between">
      <formula>60</formula>
      <formula>74</formula>
    </cfRule>
    <cfRule type="cellIs" dxfId="50" priority="44" operator="between">
      <formula>50</formula>
      <formula>59</formula>
    </cfRule>
  </conditionalFormatting>
  <conditionalFormatting sqref="D445">
    <cfRule type="cellIs" dxfId="49" priority="19" operator="between">
      <formula>59</formula>
      <formula>1</formula>
    </cfRule>
  </conditionalFormatting>
  <conditionalFormatting sqref="D445">
    <cfRule type="cellIs" dxfId="48" priority="14" operator="greaterThan">
      <formula>120</formula>
    </cfRule>
    <cfRule type="cellIs" dxfId="47" priority="15" operator="between">
      <formula>100</formula>
      <formula>120</formula>
    </cfRule>
    <cfRule type="cellIs" dxfId="46" priority="16" operator="between">
      <formula>85</formula>
      <formula>99</formula>
    </cfRule>
    <cfRule type="cellIs" dxfId="45" priority="17" operator="between">
      <formula>70</formula>
      <formula>84</formula>
    </cfRule>
    <cfRule type="cellIs" dxfId="44" priority="18" operator="between">
      <formula>60</formula>
      <formula>69</formula>
    </cfRule>
  </conditionalFormatting>
  <conditionalFormatting sqref="E447">
    <cfRule type="cellIs" dxfId="43" priority="10" operator="between">
      <formula>-17</formula>
      <formula>-27</formula>
    </cfRule>
    <cfRule type="cellIs" dxfId="42" priority="13" operator="lessThan">
      <formula>-50</formula>
    </cfRule>
  </conditionalFormatting>
  <conditionalFormatting sqref="E447">
    <cfRule type="cellIs" dxfId="41" priority="8" operator="between">
      <formula>-1</formula>
      <formula>-5</formula>
    </cfRule>
    <cfRule type="cellIs" dxfId="40" priority="9" operator="between">
      <formula>-6</formula>
      <formula>-16</formula>
    </cfRule>
    <cfRule type="cellIs" dxfId="39" priority="11" operator="between">
      <formula>-28</formula>
      <formula>-38</formula>
    </cfRule>
    <cfRule type="cellIs" dxfId="38" priority="12" operator="between">
      <formula>-39</formula>
      <formula>-50</formula>
    </cfRule>
  </conditionalFormatting>
  <conditionalFormatting sqref="D429 D433 D437 D441">
    <cfRule type="cellIs" dxfId="37" priority="131" operator="between">
      <formula>0</formula>
      <formula>9</formula>
    </cfRule>
  </conditionalFormatting>
  <conditionalFormatting sqref="E430 E434 E438 E442">
    <cfRule type="expression" priority="3" stopIfTrue="1">
      <formula>$E$447=0</formula>
    </cfRule>
    <cfRule type="cellIs" dxfId="36" priority="111" operator="lessThan">
      <formula>-20</formula>
    </cfRule>
  </conditionalFormatting>
  <conditionalFormatting sqref="D429 D437 D441 D433">
    <cfRule type="expression" priority="5" stopIfTrue="1">
      <formula>$D$445=0</formula>
    </cfRule>
  </conditionalFormatting>
  <conditionalFormatting sqref="F431 F435 F439 F443">
    <cfRule type="expression" priority="2" stopIfTrue="1">
      <formula>$F$449=0</formula>
    </cfRule>
  </conditionalFormatting>
  <dataValidations count="2">
    <dataValidation type="list" showErrorMessage="1" error="alleen Ja  en Nee zijn toegestaan" sqref="C378:C382 C265:C270 C273:C282 C285:C291 C294:C295 C302:C307 C310:C316 C319:C326 C138:C144 C14:C21 C63:C69 C40:C60 C24:C37 C76:C84 C87:C95 C98:C120 C123:C131 C246:C255 C223:C243 C210:C220 C200:C207 C183:C193 C162:C180 C147:C159 C329:C332 C364:C375 C347:C361 C337:C344 C417:C419 C389:C392 C395:C404 C407:C414">
      <formula1>".,Ja,Nee"</formula1>
    </dataValidation>
    <dataValidation type="list" allowBlank="1" showInputMessage="1" showErrorMessage="1" sqref="D15">
      <formula1>",'Waar, Niet waar"</formula1>
    </dataValidation>
  </dataValidations>
  <pageMargins left="0.23622047244094491" right="0.23622047244094491" top="0.19685039370078741" bottom="0.19685039370078741" header="0.19685039370078741" footer="0.19685039370078741"/>
  <rowBreaks count="2" manualBreakCount="2">
    <brk id="70" max="16383" man="1"/>
    <brk id="420" max="16383" man="1"/>
  </rowBreak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F0"/>
  </sheetPr>
  <dimension ref="A1:N463"/>
  <sheetViews>
    <sheetView zoomScale="130" zoomScaleNormal="130" zoomScalePageLayoutView="130" workbookViewId="0">
      <selection activeCell="B10" sqref="B10"/>
    </sheetView>
  </sheetViews>
  <sheetFormatPr baseColWidth="10" defaultColWidth="0" defaultRowHeight="14" zeroHeight="1" x14ac:dyDescent="0"/>
  <cols>
    <col min="1" max="1" width="4.5" style="50" customWidth="1"/>
    <col min="2" max="2" width="6.5" style="70" customWidth="1"/>
    <col min="3" max="5" width="3.83203125" style="50" customWidth="1"/>
    <col min="6" max="6" width="9.5" style="50" customWidth="1"/>
    <col min="7" max="11" width="7.5" style="50" customWidth="1"/>
    <col min="12" max="12" width="7.5" style="52" customWidth="1"/>
    <col min="13" max="14" width="9.1640625" style="50" customWidth="1"/>
    <col min="15" max="15" width="9.1640625" style="50" hidden="1" customWidth="1"/>
    <col min="16" max="16384" width="9.1640625" style="50" hidden="1"/>
  </cols>
  <sheetData>
    <row r="1" spans="1:12">
      <c r="B1" s="51" t="s">
        <v>302</v>
      </c>
    </row>
    <row r="2" spans="1:12" ht="20">
      <c r="A2" s="53" t="s">
        <v>5</v>
      </c>
      <c r="B2" s="50"/>
    </row>
    <row r="3" spans="1:12" s="103" customFormat="1" ht="15" thickBot="1">
      <c r="A3" s="102" t="s">
        <v>414</v>
      </c>
      <c r="L3" s="104"/>
    </row>
    <row r="4" spans="1:12" ht="15" thickTop="1">
      <c r="A4" s="89" t="s">
        <v>410</v>
      </c>
      <c r="B4" s="55"/>
      <c r="C4" s="54"/>
      <c r="D4" s="54"/>
    </row>
    <row r="5" spans="1:12" s="54" customFormat="1" ht="18">
      <c r="A5" s="56" t="s">
        <v>281</v>
      </c>
      <c r="L5" s="57"/>
    </row>
    <row r="6" spans="1:12">
      <c r="A6" s="54"/>
      <c r="B6" s="54"/>
      <c r="C6" s="54"/>
      <c r="D6" s="54"/>
    </row>
    <row r="7" spans="1:12" s="59" customFormat="1">
      <c r="A7" s="58" t="s">
        <v>282</v>
      </c>
      <c r="B7" s="58"/>
      <c r="C7" s="58"/>
      <c r="D7" s="58"/>
      <c r="L7" s="60"/>
    </row>
    <row r="8" spans="1:12">
      <c r="A8" s="54"/>
      <c r="B8" s="54"/>
      <c r="C8" s="54"/>
      <c r="D8" s="54"/>
    </row>
    <row r="9" spans="1:12" s="54" customFormat="1">
      <c r="A9" s="61" t="s">
        <v>0</v>
      </c>
      <c r="B9" s="61"/>
      <c r="C9" s="61"/>
      <c r="D9" s="61"/>
      <c r="L9" s="57"/>
    </row>
    <row r="10" spans="1:12">
      <c r="B10" s="17"/>
      <c r="D10" s="50" t="s">
        <v>303</v>
      </c>
    </row>
    <row r="11" spans="1:12">
      <c r="B11" s="17"/>
      <c r="D11" s="50" t="s">
        <v>6</v>
      </c>
    </row>
    <row r="12" spans="1:12">
      <c r="B12" s="17"/>
      <c r="D12" s="50" t="s">
        <v>7</v>
      </c>
    </row>
    <row r="13" spans="1:12">
      <c r="B13" s="17"/>
      <c r="D13" s="50" t="s">
        <v>8</v>
      </c>
    </row>
    <row r="14" spans="1:12">
      <c r="B14" s="17"/>
      <c r="D14" s="50" t="s">
        <v>9</v>
      </c>
    </row>
    <row r="15" spans="1:12">
      <c r="B15" s="17"/>
      <c r="D15" s="50" t="s">
        <v>10</v>
      </c>
    </row>
    <row r="16" spans="1:12">
      <c r="B16" s="17"/>
      <c r="D16" s="50" t="s">
        <v>11</v>
      </c>
    </row>
    <row r="17" spans="1:4">
      <c r="B17" s="17"/>
      <c r="D17" s="50" t="s">
        <v>12</v>
      </c>
    </row>
    <row r="18" spans="1:4">
      <c r="B18" s="50"/>
    </row>
    <row r="19" spans="1:4">
      <c r="A19" s="62" t="s">
        <v>1</v>
      </c>
      <c r="B19" s="62"/>
      <c r="C19" s="62"/>
      <c r="D19" s="62"/>
    </row>
    <row r="20" spans="1:4">
      <c r="B20" s="17"/>
      <c r="D20" s="50" t="s">
        <v>13</v>
      </c>
    </row>
    <row r="21" spans="1:4">
      <c r="B21" s="17"/>
      <c r="D21" s="50" t="s">
        <v>14</v>
      </c>
    </row>
    <row r="22" spans="1:4">
      <c r="B22" s="17"/>
      <c r="D22" s="50" t="s">
        <v>15</v>
      </c>
    </row>
    <row r="23" spans="1:4">
      <c r="B23" s="17"/>
      <c r="D23" s="50" t="s">
        <v>16</v>
      </c>
    </row>
    <row r="24" spans="1:4">
      <c r="B24" s="17"/>
      <c r="D24" s="50" t="s">
        <v>17</v>
      </c>
    </row>
    <row r="25" spans="1:4">
      <c r="B25" s="17"/>
      <c r="D25" s="50" t="s">
        <v>304</v>
      </c>
    </row>
    <row r="26" spans="1:4">
      <c r="B26" s="17"/>
      <c r="D26" s="50" t="s">
        <v>18</v>
      </c>
    </row>
    <row r="27" spans="1:4">
      <c r="B27" s="17"/>
      <c r="D27" s="50" t="s">
        <v>19</v>
      </c>
    </row>
    <row r="28" spans="1:4">
      <c r="B28" s="17"/>
      <c r="D28" s="50" t="s">
        <v>20</v>
      </c>
    </row>
    <row r="29" spans="1:4">
      <c r="B29" s="17"/>
      <c r="D29" s="50" t="s">
        <v>21</v>
      </c>
    </row>
    <row r="30" spans="1:4">
      <c r="B30" s="17"/>
      <c r="D30" s="50" t="s">
        <v>22</v>
      </c>
    </row>
    <row r="31" spans="1:4">
      <c r="B31" s="17"/>
      <c r="D31" s="50" t="s">
        <v>23</v>
      </c>
    </row>
    <row r="32" spans="1:4">
      <c r="B32" s="17"/>
      <c r="D32" s="50" t="s">
        <v>24</v>
      </c>
    </row>
    <row r="33" spans="1:4">
      <c r="B33" s="17"/>
      <c r="D33" s="50" t="s">
        <v>25</v>
      </c>
    </row>
    <row r="34" spans="1:4">
      <c r="B34" s="50"/>
    </row>
    <row r="35" spans="1:4">
      <c r="A35" s="62" t="s">
        <v>2</v>
      </c>
      <c r="B35" s="62"/>
      <c r="C35" s="62"/>
      <c r="D35" s="62"/>
    </row>
    <row r="36" spans="1:4">
      <c r="B36" s="17"/>
      <c r="D36" s="50" t="s">
        <v>26</v>
      </c>
    </row>
    <row r="37" spans="1:4">
      <c r="B37" s="17"/>
      <c r="D37" s="50" t="s">
        <v>305</v>
      </c>
    </row>
    <row r="38" spans="1:4">
      <c r="B38" s="17"/>
      <c r="D38" s="50" t="s">
        <v>27</v>
      </c>
    </row>
    <row r="39" spans="1:4">
      <c r="B39" s="17"/>
      <c r="D39" s="50" t="s">
        <v>28</v>
      </c>
    </row>
    <row r="40" spans="1:4">
      <c r="B40" s="17"/>
      <c r="D40" s="50" t="s">
        <v>29</v>
      </c>
    </row>
    <row r="41" spans="1:4">
      <c r="B41" s="17"/>
      <c r="D41" s="50" t="s">
        <v>30</v>
      </c>
    </row>
    <row r="42" spans="1:4">
      <c r="B42" s="17"/>
      <c r="D42" s="50" t="s">
        <v>31</v>
      </c>
    </row>
    <row r="43" spans="1:4">
      <c r="B43" s="17"/>
      <c r="D43" s="50" t="s">
        <v>32</v>
      </c>
    </row>
    <row r="44" spans="1:4">
      <c r="B44" s="17"/>
      <c r="D44" s="50" t="s">
        <v>33</v>
      </c>
    </row>
    <row r="45" spans="1:4">
      <c r="B45" s="17"/>
      <c r="D45" s="50" t="s">
        <v>34</v>
      </c>
    </row>
    <row r="46" spans="1:4">
      <c r="B46" s="17"/>
      <c r="D46" s="50" t="s">
        <v>35</v>
      </c>
    </row>
    <row r="47" spans="1:4">
      <c r="B47" s="17"/>
      <c r="D47" s="50" t="s">
        <v>306</v>
      </c>
    </row>
    <row r="48" spans="1:4">
      <c r="B48" s="17"/>
      <c r="D48" s="50" t="s">
        <v>36</v>
      </c>
    </row>
    <row r="49" spans="1:4">
      <c r="B49" s="17"/>
      <c r="D49" s="50" t="s">
        <v>37</v>
      </c>
    </row>
    <row r="50" spans="1:4">
      <c r="B50" s="17"/>
      <c r="D50" s="50" t="s">
        <v>38</v>
      </c>
    </row>
    <row r="51" spans="1:4">
      <c r="B51" s="17"/>
      <c r="D51" s="50" t="s">
        <v>39</v>
      </c>
    </row>
    <row r="52" spans="1:4">
      <c r="B52" s="17"/>
      <c r="D52" s="50" t="s">
        <v>40</v>
      </c>
    </row>
    <row r="53" spans="1:4">
      <c r="B53" s="17"/>
      <c r="D53" s="50" t="s">
        <v>41</v>
      </c>
    </row>
    <row r="54" spans="1:4">
      <c r="B54" s="17"/>
      <c r="D54" s="50" t="s">
        <v>42</v>
      </c>
    </row>
    <row r="55" spans="1:4">
      <c r="B55" s="17"/>
      <c r="D55" s="50" t="s">
        <v>43</v>
      </c>
    </row>
    <row r="56" spans="1:4">
      <c r="B56" s="17"/>
      <c r="D56" s="50" t="s">
        <v>44</v>
      </c>
    </row>
    <row r="57" spans="1:4">
      <c r="B57" s="50"/>
    </row>
    <row r="58" spans="1:4">
      <c r="A58" s="62" t="s">
        <v>3</v>
      </c>
      <c r="B58" s="62"/>
      <c r="C58" s="62"/>
      <c r="D58" s="62"/>
    </row>
    <row r="59" spans="1:4">
      <c r="B59" s="17"/>
      <c r="D59" s="50" t="s">
        <v>45</v>
      </c>
    </row>
    <row r="60" spans="1:4">
      <c r="B60" s="17"/>
      <c r="D60" s="50" t="s">
        <v>46</v>
      </c>
    </row>
    <row r="61" spans="1:4">
      <c r="B61" s="17"/>
      <c r="D61" s="50" t="s">
        <v>47</v>
      </c>
    </row>
    <row r="62" spans="1:4">
      <c r="B62" s="17"/>
      <c r="D62" s="50" t="s">
        <v>48</v>
      </c>
    </row>
    <row r="63" spans="1:4">
      <c r="B63" s="17"/>
      <c r="D63" s="50" t="s">
        <v>49</v>
      </c>
    </row>
    <row r="64" spans="1:4">
      <c r="B64" s="17"/>
      <c r="D64" s="50" t="s">
        <v>50</v>
      </c>
    </row>
    <row r="65" spans="1:12">
      <c r="B65" s="17"/>
      <c r="D65" s="50" t="s">
        <v>51</v>
      </c>
    </row>
    <row r="66" spans="1:12">
      <c r="B66" s="50"/>
    </row>
    <row r="67" spans="1:12" s="62" customFormat="1">
      <c r="A67" s="62" t="s">
        <v>411</v>
      </c>
      <c r="E67" s="91"/>
      <c r="L67" s="90"/>
    </row>
    <row r="68" spans="1:12" s="59" customFormat="1">
      <c r="A68" s="58" t="s">
        <v>283</v>
      </c>
      <c r="B68" s="58"/>
      <c r="C68" s="58"/>
      <c r="D68" s="58"/>
      <c r="L68" s="60"/>
    </row>
    <row r="69" spans="1:12">
      <c r="B69" s="50"/>
    </row>
    <row r="70" spans="1:12">
      <c r="A70" s="62" t="s">
        <v>0</v>
      </c>
      <c r="B70" s="62"/>
      <c r="C70" s="62"/>
      <c r="D70" s="62"/>
    </row>
    <row r="71" spans="1:12">
      <c r="B71" s="17"/>
      <c r="D71" s="50" t="s">
        <v>52</v>
      </c>
    </row>
    <row r="72" spans="1:12">
      <c r="B72" s="17"/>
      <c r="D72" s="50" t="s">
        <v>53</v>
      </c>
    </row>
    <row r="73" spans="1:12">
      <c r="B73" s="17"/>
      <c r="D73" s="50" t="s">
        <v>54</v>
      </c>
    </row>
    <row r="74" spans="1:12">
      <c r="B74" s="17"/>
      <c r="D74" s="50" t="s">
        <v>55</v>
      </c>
    </row>
    <row r="75" spans="1:12">
      <c r="B75" s="17"/>
      <c r="D75" s="50" t="s">
        <v>56</v>
      </c>
    </row>
    <row r="76" spans="1:12">
      <c r="B76" s="17"/>
      <c r="D76" s="50" t="s">
        <v>57</v>
      </c>
    </row>
    <row r="77" spans="1:12">
      <c r="B77" s="17"/>
      <c r="D77" s="50" t="s">
        <v>58</v>
      </c>
    </row>
    <row r="78" spans="1:12">
      <c r="B78" s="17"/>
      <c r="D78" s="50" t="s">
        <v>59</v>
      </c>
    </row>
    <row r="79" spans="1:12">
      <c r="B79" s="17"/>
      <c r="D79" s="50" t="s">
        <v>11</v>
      </c>
    </row>
    <row r="80" spans="1:12">
      <c r="B80" s="50"/>
    </row>
    <row r="81" spans="1:4">
      <c r="A81" s="62" t="s">
        <v>1</v>
      </c>
      <c r="B81" s="62"/>
      <c r="C81" s="62"/>
      <c r="D81" s="62"/>
    </row>
    <row r="82" spans="1:4">
      <c r="B82" s="17"/>
      <c r="D82" s="50" t="s">
        <v>60</v>
      </c>
    </row>
    <row r="83" spans="1:4">
      <c r="B83" s="17"/>
      <c r="D83" s="50" t="s">
        <v>61</v>
      </c>
    </row>
    <row r="84" spans="1:4">
      <c r="B84" s="17"/>
      <c r="D84" s="50" t="s">
        <v>62</v>
      </c>
    </row>
    <row r="85" spans="1:4">
      <c r="B85" s="17"/>
      <c r="D85" s="50" t="s">
        <v>63</v>
      </c>
    </row>
    <row r="86" spans="1:4">
      <c r="B86" s="17"/>
      <c r="D86" s="50" t="s">
        <v>64</v>
      </c>
    </row>
    <row r="87" spans="1:4">
      <c r="B87" s="17"/>
      <c r="D87" s="50" t="s">
        <v>65</v>
      </c>
    </row>
    <row r="88" spans="1:4">
      <c r="B88" s="17"/>
      <c r="D88" s="50" t="s">
        <v>66</v>
      </c>
    </row>
    <row r="89" spans="1:4">
      <c r="B89" s="17"/>
      <c r="D89" s="50" t="s">
        <v>67</v>
      </c>
    </row>
    <row r="90" spans="1:4">
      <c r="B90" s="17"/>
      <c r="D90" s="50" t="s">
        <v>68</v>
      </c>
    </row>
    <row r="91" spans="1:4">
      <c r="B91" s="50"/>
    </row>
    <row r="92" spans="1:4">
      <c r="A92" s="62" t="s">
        <v>2</v>
      </c>
      <c r="B92" s="62"/>
      <c r="C92" s="62"/>
      <c r="D92" s="62"/>
    </row>
    <row r="93" spans="1:4">
      <c r="B93" s="17"/>
      <c r="D93" s="50" t="s">
        <v>69</v>
      </c>
    </row>
    <row r="94" spans="1:4">
      <c r="B94" s="17"/>
      <c r="D94" s="50" t="s">
        <v>70</v>
      </c>
    </row>
    <row r="95" spans="1:4">
      <c r="B95" s="17"/>
      <c r="D95" s="50" t="s">
        <v>71</v>
      </c>
    </row>
    <row r="96" spans="1:4">
      <c r="B96" s="17"/>
      <c r="D96" s="50" t="s">
        <v>72</v>
      </c>
    </row>
    <row r="97" spans="2:4">
      <c r="B97" s="17"/>
      <c r="D97" s="50" t="s">
        <v>73</v>
      </c>
    </row>
    <row r="98" spans="2:4">
      <c r="B98" s="17"/>
      <c r="D98" s="50" t="s">
        <v>74</v>
      </c>
    </row>
    <row r="99" spans="2:4">
      <c r="B99" s="17"/>
      <c r="D99" s="50" t="s">
        <v>75</v>
      </c>
    </row>
    <row r="100" spans="2:4">
      <c r="B100" s="17"/>
      <c r="D100" s="50" t="s">
        <v>76</v>
      </c>
    </row>
    <row r="101" spans="2:4">
      <c r="B101" s="17"/>
      <c r="D101" s="50" t="s">
        <v>77</v>
      </c>
    </row>
    <row r="102" spans="2:4">
      <c r="B102" s="17"/>
      <c r="D102" s="50" t="s">
        <v>78</v>
      </c>
    </row>
    <row r="103" spans="2:4">
      <c r="B103" s="17"/>
      <c r="D103" s="50" t="s">
        <v>79</v>
      </c>
    </row>
    <row r="104" spans="2:4">
      <c r="B104" s="17"/>
      <c r="D104" s="50" t="s">
        <v>80</v>
      </c>
    </row>
    <row r="105" spans="2:4">
      <c r="B105" s="17"/>
      <c r="D105" s="50" t="s">
        <v>81</v>
      </c>
    </row>
    <row r="106" spans="2:4">
      <c r="B106" s="17"/>
      <c r="D106" s="50" t="s">
        <v>82</v>
      </c>
    </row>
    <row r="107" spans="2:4">
      <c r="B107" s="17"/>
      <c r="D107" s="50" t="s">
        <v>83</v>
      </c>
    </row>
    <row r="108" spans="2:4">
      <c r="B108" s="17"/>
      <c r="D108" s="50" t="s">
        <v>84</v>
      </c>
    </row>
    <row r="109" spans="2:4">
      <c r="B109" s="17"/>
      <c r="D109" s="50" t="s">
        <v>85</v>
      </c>
    </row>
    <row r="110" spans="2:4">
      <c r="B110" s="17"/>
      <c r="D110" s="50" t="s">
        <v>86</v>
      </c>
    </row>
    <row r="111" spans="2:4">
      <c r="B111" s="17"/>
      <c r="D111" s="50" t="s">
        <v>87</v>
      </c>
    </row>
    <row r="112" spans="2:4">
      <c r="B112" s="17"/>
      <c r="D112" s="50" t="s">
        <v>88</v>
      </c>
    </row>
    <row r="113" spans="1:12">
      <c r="B113" s="17"/>
      <c r="D113" s="50" t="s">
        <v>89</v>
      </c>
    </row>
    <row r="114" spans="1:12">
      <c r="B114" s="17"/>
      <c r="D114" s="50" t="s">
        <v>90</v>
      </c>
    </row>
    <row r="115" spans="1:12">
      <c r="B115" s="17"/>
      <c r="D115" s="50" t="s">
        <v>91</v>
      </c>
    </row>
    <row r="116" spans="1:12">
      <c r="B116" s="50"/>
    </row>
    <row r="117" spans="1:12">
      <c r="A117" s="62" t="s">
        <v>3</v>
      </c>
      <c r="B117" s="62"/>
      <c r="C117" s="62"/>
      <c r="D117" s="62"/>
    </row>
    <row r="118" spans="1:12">
      <c r="B118" s="17"/>
      <c r="D118" s="50" t="s">
        <v>92</v>
      </c>
    </row>
    <row r="119" spans="1:12">
      <c r="B119" s="17"/>
      <c r="D119" s="50" t="s">
        <v>93</v>
      </c>
    </row>
    <row r="120" spans="1:12">
      <c r="B120" s="17"/>
      <c r="D120" s="50" t="s">
        <v>94</v>
      </c>
    </row>
    <row r="121" spans="1:12">
      <c r="B121" s="17"/>
      <c r="D121" s="50" t="s">
        <v>95</v>
      </c>
    </row>
    <row r="122" spans="1:12">
      <c r="B122" s="17"/>
      <c r="D122" s="50" t="s">
        <v>96</v>
      </c>
    </row>
    <row r="123" spans="1:12">
      <c r="B123" s="17"/>
      <c r="D123" s="50" t="s">
        <v>97</v>
      </c>
    </row>
    <row r="124" spans="1:12">
      <c r="B124" s="17"/>
      <c r="D124" s="50" t="s">
        <v>98</v>
      </c>
    </row>
    <row r="125" spans="1:12">
      <c r="B125" s="17"/>
      <c r="D125" s="50" t="s">
        <v>99</v>
      </c>
    </row>
    <row r="126" spans="1:12">
      <c r="B126" s="17"/>
      <c r="D126" s="50" t="s">
        <v>100</v>
      </c>
    </row>
    <row r="127" spans="1:12">
      <c r="B127" s="50"/>
    </row>
    <row r="128" spans="1:12" s="62" customFormat="1">
      <c r="A128" s="62" t="s">
        <v>411</v>
      </c>
      <c r="E128" s="91"/>
      <c r="L128" s="90"/>
    </row>
    <row r="129" spans="1:12" s="59" customFormat="1">
      <c r="A129" s="58" t="s">
        <v>284</v>
      </c>
      <c r="B129" s="58"/>
      <c r="C129" s="58"/>
      <c r="D129" s="58"/>
      <c r="L129" s="60"/>
    </row>
    <row r="130" spans="1:12">
      <c r="B130" s="50"/>
    </row>
    <row r="131" spans="1:12">
      <c r="A131" s="62" t="s">
        <v>0</v>
      </c>
      <c r="B131" s="62"/>
      <c r="C131" s="62"/>
      <c r="D131" s="62"/>
    </row>
    <row r="132" spans="1:12">
      <c r="B132" s="17"/>
      <c r="D132" s="50" t="s">
        <v>101</v>
      </c>
    </row>
    <row r="133" spans="1:12">
      <c r="B133" s="17"/>
      <c r="D133" s="50" t="s">
        <v>102</v>
      </c>
    </row>
    <row r="134" spans="1:12">
      <c r="B134" s="17"/>
      <c r="D134" s="50" t="s">
        <v>103</v>
      </c>
    </row>
    <row r="135" spans="1:12">
      <c r="B135" s="17"/>
      <c r="D135" s="50" t="s">
        <v>104</v>
      </c>
    </row>
    <row r="136" spans="1:12">
      <c r="B136" s="17"/>
      <c r="D136" s="50" t="s">
        <v>105</v>
      </c>
    </row>
    <row r="137" spans="1:12">
      <c r="B137" s="17"/>
      <c r="D137" s="50" t="s">
        <v>106</v>
      </c>
    </row>
    <row r="138" spans="1:12">
      <c r="B138" s="17"/>
      <c r="D138" s="50" t="s">
        <v>107</v>
      </c>
    </row>
    <row r="139" spans="1:12">
      <c r="B139" s="50"/>
    </row>
    <row r="140" spans="1:12">
      <c r="A140" s="62" t="s">
        <v>1</v>
      </c>
      <c r="B140" s="62"/>
      <c r="C140" s="62"/>
      <c r="D140" s="62"/>
    </row>
    <row r="141" spans="1:12">
      <c r="B141" s="17"/>
      <c r="D141" s="50" t="s">
        <v>108</v>
      </c>
    </row>
    <row r="142" spans="1:12">
      <c r="B142" s="17"/>
      <c r="D142" s="50" t="s">
        <v>109</v>
      </c>
    </row>
    <row r="143" spans="1:12">
      <c r="B143" s="17"/>
      <c r="D143" s="50" t="s">
        <v>110</v>
      </c>
    </row>
    <row r="144" spans="1:12">
      <c r="B144" s="17"/>
      <c r="D144" s="50" t="s">
        <v>111</v>
      </c>
    </row>
    <row r="145" spans="1:4">
      <c r="B145" s="17"/>
      <c r="D145" s="50" t="s">
        <v>112</v>
      </c>
    </row>
    <row r="146" spans="1:4">
      <c r="B146" s="17"/>
      <c r="D146" s="50" t="s">
        <v>113</v>
      </c>
    </row>
    <row r="147" spans="1:4">
      <c r="B147" s="17"/>
      <c r="D147" s="50" t="s">
        <v>341</v>
      </c>
    </row>
    <row r="148" spans="1:4">
      <c r="B148" s="17"/>
      <c r="D148" s="50" t="s">
        <v>114</v>
      </c>
    </row>
    <row r="149" spans="1:4">
      <c r="B149" s="17"/>
      <c r="D149" s="50" t="s">
        <v>342</v>
      </c>
    </row>
    <row r="150" spans="1:4">
      <c r="B150" s="17"/>
      <c r="D150" s="50" t="s">
        <v>115</v>
      </c>
    </row>
    <row r="151" spans="1:4">
      <c r="B151" s="17"/>
      <c r="D151" s="50" t="s">
        <v>116</v>
      </c>
    </row>
    <row r="152" spans="1:4">
      <c r="B152" s="17"/>
      <c r="D152" s="50" t="s">
        <v>340</v>
      </c>
    </row>
    <row r="153" spans="1:4">
      <c r="B153" s="17"/>
      <c r="D153" s="50" t="s">
        <v>117</v>
      </c>
    </row>
    <row r="154" spans="1:4">
      <c r="B154" s="50"/>
    </row>
    <row r="155" spans="1:4">
      <c r="A155" s="62" t="s">
        <v>2</v>
      </c>
      <c r="B155" s="62"/>
      <c r="C155" s="62"/>
      <c r="D155" s="62"/>
    </row>
    <row r="156" spans="1:4">
      <c r="B156" s="17"/>
      <c r="D156" s="50" t="s">
        <v>307</v>
      </c>
    </row>
    <row r="157" spans="1:4">
      <c r="B157" s="17"/>
      <c r="D157" s="50" t="s">
        <v>308</v>
      </c>
    </row>
    <row r="158" spans="1:4">
      <c r="B158" s="17"/>
      <c r="D158" s="50" t="s">
        <v>118</v>
      </c>
    </row>
    <row r="159" spans="1:4">
      <c r="B159" s="17"/>
      <c r="D159" s="50" t="s">
        <v>309</v>
      </c>
    </row>
    <row r="160" spans="1:4">
      <c r="B160" s="17"/>
      <c r="D160" s="50" t="s">
        <v>119</v>
      </c>
    </row>
    <row r="161" spans="1:4">
      <c r="B161" s="17"/>
      <c r="D161" s="50" t="s">
        <v>310</v>
      </c>
    </row>
    <row r="162" spans="1:4">
      <c r="B162" s="17"/>
      <c r="D162" s="50" t="s">
        <v>311</v>
      </c>
    </row>
    <row r="163" spans="1:4">
      <c r="B163" s="17"/>
      <c r="D163" s="50" t="s">
        <v>120</v>
      </c>
    </row>
    <row r="164" spans="1:4">
      <c r="B164" s="17"/>
      <c r="D164" s="50" t="s">
        <v>121</v>
      </c>
    </row>
    <row r="165" spans="1:4">
      <c r="B165" s="17"/>
      <c r="D165" s="50" t="s">
        <v>122</v>
      </c>
    </row>
    <row r="166" spans="1:4">
      <c r="B166" s="17"/>
      <c r="D166" s="50" t="s">
        <v>123</v>
      </c>
    </row>
    <row r="167" spans="1:4">
      <c r="B167" s="17"/>
      <c r="D167" s="50" t="s">
        <v>124</v>
      </c>
    </row>
    <row r="168" spans="1:4">
      <c r="B168" s="17"/>
      <c r="D168" s="50" t="s">
        <v>125</v>
      </c>
    </row>
    <row r="169" spans="1:4">
      <c r="B169" s="17"/>
      <c r="D169" s="50" t="s">
        <v>126</v>
      </c>
    </row>
    <row r="170" spans="1:4">
      <c r="B170" s="17"/>
      <c r="D170" s="50" t="s">
        <v>127</v>
      </c>
    </row>
    <row r="171" spans="1:4">
      <c r="B171" s="17"/>
      <c r="D171" s="50" t="s">
        <v>128</v>
      </c>
    </row>
    <row r="172" spans="1:4">
      <c r="B172" s="17"/>
      <c r="D172" s="50" t="s">
        <v>129</v>
      </c>
    </row>
    <row r="173" spans="1:4">
      <c r="B173" s="17"/>
      <c r="D173" s="50" t="s">
        <v>130</v>
      </c>
    </row>
    <row r="174" spans="1:4">
      <c r="B174" s="17"/>
      <c r="D174" s="50" t="s">
        <v>131</v>
      </c>
    </row>
    <row r="175" spans="1:4">
      <c r="B175" s="50"/>
    </row>
    <row r="176" spans="1:4">
      <c r="A176" s="62" t="s">
        <v>3</v>
      </c>
      <c r="B176" s="62"/>
      <c r="C176" s="62"/>
      <c r="D176" s="62"/>
    </row>
    <row r="177" spans="1:12">
      <c r="B177" s="17"/>
      <c r="D177" s="50" t="s">
        <v>132</v>
      </c>
    </row>
    <row r="178" spans="1:12">
      <c r="B178" s="17"/>
      <c r="D178" s="50" t="s">
        <v>133</v>
      </c>
    </row>
    <row r="179" spans="1:12">
      <c r="B179" s="17"/>
      <c r="D179" s="50" t="s">
        <v>134</v>
      </c>
    </row>
    <row r="180" spans="1:12">
      <c r="B180" s="17"/>
      <c r="D180" s="50" t="s">
        <v>135</v>
      </c>
    </row>
    <row r="181" spans="1:12">
      <c r="B181" s="17"/>
      <c r="D181" s="50" t="s">
        <v>136</v>
      </c>
    </row>
    <row r="182" spans="1:12">
      <c r="B182" s="17"/>
      <c r="D182" s="50" t="s">
        <v>137</v>
      </c>
    </row>
    <row r="183" spans="1:12">
      <c r="B183" s="17"/>
      <c r="D183" s="50" t="s">
        <v>138</v>
      </c>
    </row>
    <row r="184" spans="1:12">
      <c r="B184" s="17"/>
      <c r="D184" s="50" t="s">
        <v>139</v>
      </c>
    </row>
    <row r="185" spans="1:12">
      <c r="B185" s="17"/>
      <c r="D185" s="50" t="s">
        <v>140</v>
      </c>
    </row>
    <row r="186" spans="1:12">
      <c r="B186" s="17"/>
      <c r="D186" s="50" t="s">
        <v>141</v>
      </c>
    </row>
    <row r="187" spans="1:12">
      <c r="B187" s="17"/>
      <c r="D187" s="50" t="s">
        <v>142</v>
      </c>
    </row>
    <row r="188" spans="1:12">
      <c r="B188" s="50"/>
    </row>
    <row r="189" spans="1:12" s="62" customFormat="1">
      <c r="A189" s="62" t="s">
        <v>411</v>
      </c>
      <c r="E189" s="91"/>
      <c r="L189" s="90"/>
    </row>
    <row r="190" spans="1:12" s="59" customFormat="1">
      <c r="A190" s="58" t="s">
        <v>285</v>
      </c>
      <c r="B190" s="58"/>
      <c r="C190" s="58"/>
      <c r="D190" s="58"/>
      <c r="L190" s="60"/>
    </row>
    <row r="191" spans="1:12">
      <c r="B191" s="50"/>
    </row>
    <row r="192" spans="1:12">
      <c r="A192" s="62" t="s">
        <v>0</v>
      </c>
      <c r="B192" s="62"/>
      <c r="C192" s="62"/>
      <c r="D192" s="62"/>
    </row>
    <row r="193" spans="1:4">
      <c r="B193" s="17"/>
      <c r="D193" s="50" t="s">
        <v>143</v>
      </c>
    </row>
    <row r="194" spans="1:4">
      <c r="B194" s="17"/>
      <c r="D194" s="50" t="s">
        <v>144</v>
      </c>
    </row>
    <row r="195" spans="1:4">
      <c r="B195" s="17"/>
      <c r="D195" s="50" t="s">
        <v>145</v>
      </c>
    </row>
    <row r="196" spans="1:4">
      <c r="B196" s="17"/>
      <c r="D196" s="50" t="s">
        <v>146</v>
      </c>
    </row>
    <row r="197" spans="1:4">
      <c r="B197" s="17"/>
      <c r="D197" s="50" t="s">
        <v>147</v>
      </c>
    </row>
    <row r="198" spans="1:4">
      <c r="B198" s="17"/>
      <c r="D198" s="50" t="s">
        <v>148</v>
      </c>
    </row>
    <row r="199" spans="1:4">
      <c r="B199" s="17"/>
      <c r="D199" s="50" t="s">
        <v>149</v>
      </c>
    </row>
    <row r="200" spans="1:4">
      <c r="B200" s="17"/>
      <c r="D200" s="50" t="s">
        <v>150</v>
      </c>
    </row>
    <row r="201" spans="1:4">
      <c r="B201" s="50"/>
    </row>
    <row r="202" spans="1:4">
      <c r="A202" s="62" t="s">
        <v>1</v>
      </c>
      <c r="B202" s="62"/>
      <c r="C202" s="62"/>
      <c r="D202" s="62"/>
    </row>
    <row r="203" spans="1:4">
      <c r="B203" s="17"/>
      <c r="D203" s="50" t="s">
        <v>151</v>
      </c>
    </row>
    <row r="204" spans="1:4">
      <c r="B204" s="17"/>
      <c r="D204" s="50" t="s">
        <v>152</v>
      </c>
    </row>
    <row r="205" spans="1:4">
      <c r="B205" s="17"/>
      <c r="D205" s="50" t="s">
        <v>153</v>
      </c>
    </row>
    <row r="206" spans="1:4">
      <c r="B206" s="17"/>
      <c r="D206" s="50" t="s">
        <v>154</v>
      </c>
    </row>
    <row r="207" spans="1:4">
      <c r="B207" s="17"/>
      <c r="D207" s="50" t="s">
        <v>155</v>
      </c>
    </row>
    <row r="208" spans="1:4">
      <c r="B208" s="17"/>
      <c r="D208" s="50" t="s">
        <v>156</v>
      </c>
    </row>
    <row r="209" spans="1:4">
      <c r="B209" s="17"/>
      <c r="D209" s="50" t="s">
        <v>157</v>
      </c>
    </row>
    <row r="210" spans="1:4">
      <c r="B210" s="17"/>
      <c r="D210" s="50" t="s">
        <v>158</v>
      </c>
    </row>
    <row r="211" spans="1:4">
      <c r="B211" s="17"/>
      <c r="D211" s="50" t="s">
        <v>312</v>
      </c>
    </row>
    <row r="212" spans="1:4">
      <c r="B212" s="17"/>
      <c r="D212" s="50" t="s">
        <v>313</v>
      </c>
    </row>
    <row r="213" spans="1:4">
      <c r="B213" s="17"/>
      <c r="D213" s="50" t="s">
        <v>314</v>
      </c>
    </row>
    <row r="214" spans="1:4">
      <c r="B214" s="50"/>
    </row>
    <row r="215" spans="1:4">
      <c r="A215" s="62" t="s">
        <v>2</v>
      </c>
      <c r="B215" s="62"/>
      <c r="C215" s="62"/>
      <c r="D215" s="62"/>
    </row>
    <row r="216" spans="1:4">
      <c r="B216" s="17"/>
      <c r="D216" s="50" t="s">
        <v>159</v>
      </c>
    </row>
    <row r="217" spans="1:4">
      <c r="B217" s="17"/>
      <c r="D217" s="50" t="s">
        <v>160</v>
      </c>
    </row>
    <row r="218" spans="1:4">
      <c r="B218" s="17"/>
      <c r="D218" s="50" t="s">
        <v>161</v>
      </c>
    </row>
    <row r="219" spans="1:4">
      <c r="B219" s="17"/>
      <c r="D219" s="50" t="s">
        <v>162</v>
      </c>
    </row>
    <row r="220" spans="1:4">
      <c r="B220" s="17"/>
      <c r="D220" s="50" t="s">
        <v>163</v>
      </c>
    </row>
    <row r="221" spans="1:4">
      <c r="B221" s="17"/>
      <c r="D221" s="50" t="s">
        <v>164</v>
      </c>
    </row>
    <row r="222" spans="1:4">
      <c r="B222" s="17"/>
      <c r="D222" s="50" t="s">
        <v>165</v>
      </c>
    </row>
    <row r="223" spans="1:4">
      <c r="B223" s="17"/>
      <c r="D223" s="50" t="s">
        <v>166</v>
      </c>
    </row>
    <row r="224" spans="1:4">
      <c r="B224" s="17"/>
      <c r="D224" s="50" t="s">
        <v>167</v>
      </c>
    </row>
    <row r="225" spans="1:4">
      <c r="B225" s="17"/>
      <c r="D225" s="50" t="s">
        <v>168</v>
      </c>
    </row>
    <row r="226" spans="1:4">
      <c r="B226" s="17"/>
      <c r="D226" s="50" t="s">
        <v>169</v>
      </c>
    </row>
    <row r="227" spans="1:4">
      <c r="B227" s="17"/>
      <c r="D227" s="50" t="s">
        <v>170</v>
      </c>
    </row>
    <row r="228" spans="1:4">
      <c r="B228" s="17"/>
      <c r="D228" s="50" t="s">
        <v>171</v>
      </c>
    </row>
    <row r="229" spans="1:4">
      <c r="B229" s="17"/>
      <c r="D229" s="50" t="s">
        <v>172</v>
      </c>
    </row>
    <row r="230" spans="1:4">
      <c r="B230" s="17"/>
      <c r="D230" s="50" t="s">
        <v>173</v>
      </c>
    </row>
    <row r="231" spans="1:4">
      <c r="B231" s="17"/>
      <c r="D231" s="50" t="s">
        <v>174</v>
      </c>
    </row>
    <row r="232" spans="1:4">
      <c r="B232" s="17"/>
      <c r="D232" s="50" t="s">
        <v>315</v>
      </c>
    </row>
    <row r="233" spans="1:4">
      <c r="B233" s="17"/>
      <c r="D233" s="50" t="s">
        <v>175</v>
      </c>
    </row>
    <row r="234" spans="1:4">
      <c r="B234" s="17"/>
      <c r="D234" s="50" t="s">
        <v>176</v>
      </c>
    </row>
    <row r="235" spans="1:4">
      <c r="B235" s="17"/>
      <c r="D235" s="50" t="s">
        <v>316</v>
      </c>
    </row>
    <row r="236" spans="1:4">
      <c r="B236" s="17"/>
      <c r="D236" s="50" t="s">
        <v>177</v>
      </c>
    </row>
    <row r="237" spans="1:4">
      <c r="B237" s="50"/>
    </row>
    <row r="238" spans="1:4">
      <c r="A238" s="62" t="s">
        <v>3</v>
      </c>
      <c r="B238" s="62"/>
      <c r="C238" s="62"/>
      <c r="D238" s="62"/>
    </row>
    <row r="239" spans="1:4">
      <c r="B239" s="17"/>
      <c r="D239" s="50" t="s">
        <v>178</v>
      </c>
    </row>
    <row r="240" spans="1:4">
      <c r="B240" s="17"/>
      <c r="D240" s="50" t="s">
        <v>317</v>
      </c>
    </row>
    <row r="241" spans="1:12">
      <c r="B241" s="17"/>
      <c r="D241" s="50" t="s">
        <v>179</v>
      </c>
    </row>
    <row r="242" spans="1:12">
      <c r="B242" s="17"/>
      <c r="D242" s="50" t="s">
        <v>180</v>
      </c>
    </row>
    <row r="243" spans="1:12">
      <c r="B243" s="17"/>
      <c r="D243" s="50" t="s">
        <v>181</v>
      </c>
    </row>
    <row r="244" spans="1:12">
      <c r="B244" s="17"/>
      <c r="D244" s="50" t="s">
        <v>182</v>
      </c>
    </row>
    <row r="245" spans="1:12">
      <c r="B245" s="17"/>
      <c r="D245" s="50" t="s">
        <v>318</v>
      </c>
    </row>
    <row r="246" spans="1:12">
      <c r="B246" s="17"/>
      <c r="D246" s="50" t="s">
        <v>183</v>
      </c>
    </row>
    <row r="247" spans="1:12">
      <c r="B247" s="17"/>
      <c r="D247" s="50" t="s">
        <v>319</v>
      </c>
    </row>
    <row r="248" spans="1:12">
      <c r="B248" s="17"/>
      <c r="D248" s="50" t="s">
        <v>184</v>
      </c>
    </row>
    <row r="249" spans="1:12">
      <c r="B249" s="50"/>
    </row>
    <row r="250" spans="1:12" s="62" customFormat="1" ht="15" thickBot="1">
      <c r="A250" s="62" t="s">
        <v>411</v>
      </c>
      <c r="E250" s="91"/>
      <c r="L250" s="90"/>
    </row>
    <row r="251" spans="1:12" s="63" customFormat="1" ht="15" thickTop="1">
      <c r="L251" s="64"/>
    </row>
    <row r="252" spans="1:12" s="65" customFormat="1" ht="18">
      <c r="A252" s="56" t="s">
        <v>286</v>
      </c>
      <c r="L252" s="66"/>
    </row>
    <row r="253" spans="1:12">
      <c r="A253" s="54"/>
      <c r="B253" s="54"/>
      <c r="C253" s="54"/>
      <c r="D253" s="54"/>
    </row>
    <row r="254" spans="1:12" s="68" customFormat="1" ht="15">
      <c r="A254" s="58" t="s">
        <v>287</v>
      </c>
      <c r="B254" s="67"/>
      <c r="C254" s="67"/>
      <c r="D254" s="67"/>
      <c r="L254" s="69"/>
    </row>
    <row r="255" spans="1:12">
      <c r="B255" s="50"/>
    </row>
    <row r="256" spans="1:12">
      <c r="A256" s="62" t="s">
        <v>0</v>
      </c>
      <c r="B256" s="62"/>
      <c r="C256" s="62"/>
      <c r="D256" s="62"/>
    </row>
    <row r="257" spans="1:4">
      <c r="B257" s="17"/>
      <c r="D257" s="50" t="s">
        <v>185</v>
      </c>
    </row>
    <row r="258" spans="1:4">
      <c r="B258" s="17"/>
      <c r="D258" s="50" t="s">
        <v>186</v>
      </c>
    </row>
    <row r="259" spans="1:4">
      <c r="B259" s="17"/>
      <c r="D259" s="50" t="s">
        <v>320</v>
      </c>
    </row>
    <row r="260" spans="1:4">
      <c r="B260" s="17"/>
      <c r="D260" s="50" t="s">
        <v>321</v>
      </c>
    </row>
    <row r="261" spans="1:4">
      <c r="B261" s="17"/>
      <c r="D261" s="50" t="s">
        <v>187</v>
      </c>
    </row>
    <row r="262" spans="1:4">
      <c r="B262" s="17"/>
      <c r="D262" s="50" t="s">
        <v>188</v>
      </c>
    </row>
    <row r="263" spans="1:4">
      <c r="B263" s="50"/>
    </row>
    <row r="264" spans="1:4">
      <c r="A264" s="62" t="s">
        <v>1</v>
      </c>
      <c r="B264" s="62"/>
      <c r="C264" s="62"/>
      <c r="D264" s="62"/>
    </row>
    <row r="265" spans="1:4">
      <c r="B265" s="17"/>
      <c r="D265" s="50" t="s">
        <v>189</v>
      </c>
    </row>
    <row r="266" spans="1:4">
      <c r="B266" s="17"/>
      <c r="D266" s="50" t="s">
        <v>190</v>
      </c>
    </row>
    <row r="267" spans="1:4">
      <c r="B267" s="17"/>
      <c r="D267" s="50" t="s">
        <v>151</v>
      </c>
    </row>
    <row r="268" spans="1:4">
      <c r="B268" s="17"/>
      <c r="D268" s="50" t="s">
        <v>191</v>
      </c>
    </row>
    <row r="269" spans="1:4">
      <c r="B269" s="17"/>
      <c r="D269" s="50" t="s">
        <v>192</v>
      </c>
    </row>
    <row r="270" spans="1:4">
      <c r="B270" s="17"/>
      <c r="D270" s="50" t="s">
        <v>193</v>
      </c>
    </row>
    <row r="271" spans="1:4">
      <c r="B271" s="17"/>
      <c r="D271" s="50" t="s">
        <v>194</v>
      </c>
    </row>
    <row r="272" spans="1:4">
      <c r="B272" s="17"/>
      <c r="D272" s="50" t="s">
        <v>195</v>
      </c>
    </row>
    <row r="273" spans="1:4">
      <c r="B273" s="17"/>
      <c r="D273" s="50" t="s">
        <v>196</v>
      </c>
    </row>
    <row r="274" spans="1:4">
      <c r="B274" s="17"/>
      <c r="D274" s="50" t="s">
        <v>197</v>
      </c>
    </row>
    <row r="275" spans="1:4">
      <c r="B275" s="50"/>
    </row>
    <row r="276" spans="1:4">
      <c r="A276" s="62" t="s">
        <v>2</v>
      </c>
      <c r="B276" s="62"/>
      <c r="C276" s="62"/>
      <c r="D276" s="62"/>
    </row>
    <row r="277" spans="1:4">
      <c r="B277" s="17"/>
      <c r="D277" s="50" t="s">
        <v>198</v>
      </c>
    </row>
    <row r="278" spans="1:4">
      <c r="B278" s="17"/>
      <c r="D278" s="50" t="s">
        <v>199</v>
      </c>
    </row>
    <row r="279" spans="1:4">
      <c r="B279" s="17"/>
      <c r="D279" s="50" t="s">
        <v>200</v>
      </c>
    </row>
    <row r="280" spans="1:4">
      <c r="B280" s="17"/>
      <c r="D280" s="50" t="s">
        <v>201</v>
      </c>
    </row>
    <row r="281" spans="1:4">
      <c r="B281" s="17"/>
      <c r="D281" s="50" t="s">
        <v>202</v>
      </c>
    </row>
    <row r="282" spans="1:4">
      <c r="B282" s="17"/>
      <c r="D282" s="50" t="s">
        <v>203</v>
      </c>
    </row>
    <row r="283" spans="1:4">
      <c r="B283" s="17"/>
      <c r="D283" s="50" t="s">
        <v>204</v>
      </c>
    </row>
    <row r="284" spans="1:4">
      <c r="B284" s="50"/>
    </row>
    <row r="285" spans="1:4">
      <c r="A285" s="62" t="s">
        <v>3</v>
      </c>
      <c r="B285" s="62"/>
      <c r="C285" s="62"/>
      <c r="D285" s="62"/>
    </row>
    <row r="286" spans="1:4">
      <c r="B286" s="17"/>
      <c r="D286" s="50" t="s">
        <v>205</v>
      </c>
    </row>
    <row r="287" spans="1:4">
      <c r="B287" s="17"/>
      <c r="D287" s="50" t="s">
        <v>322</v>
      </c>
    </row>
    <row r="288" spans="1:4">
      <c r="B288" s="50"/>
    </row>
    <row r="289" spans="1:12" s="62" customFormat="1">
      <c r="A289" s="62" t="s">
        <v>411</v>
      </c>
      <c r="E289" s="91"/>
      <c r="L289" s="90"/>
    </row>
    <row r="290" spans="1:12" s="59" customFormat="1">
      <c r="A290" s="58" t="s">
        <v>288</v>
      </c>
      <c r="B290" s="58"/>
      <c r="C290" s="58"/>
      <c r="D290" s="58"/>
      <c r="L290" s="60"/>
    </row>
    <row r="291" spans="1:12">
      <c r="B291" s="50"/>
    </row>
    <row r="292" spans="1:12">
      <c r="A292" s="62" t="s">
        <v>0</v>
      </c>
      <c r="B292" s="62"/>
      <c r="C292" s="62"/>
      <c r="D292" s="62"/>
    </row>
    <row r="293" spans="1:12">
      <c r="B293" s="17"/>
      <c r="D293" s="50" t="s">
        <v>323</v>
      </c>
    </row>
    <row r="294" spans="1:12">
      <c r="B294" s="17"/>
      <c r="D294" s="50" t="s">
        <v>206</v>
      </c>
    </row>
    <row r="295" spans="1:12">
      <c r="B295" s="17"/>
      <c r="D295" s="50" t="s">
        <v>207</v>
      </c>
    </row>
    <row r="296" spans="1:12">
      <c r="B296" s="17"/>
      <c r="D296" s="50" t="s">
        <v>208</v>
      </c>
    </row>
    <row r="297" spans="1:12">
      <c r="B297" s="17"/>
      <c r="D297" s="50" t="s">
        <v>209</v>
      </c>
    </row>
    <row r="298" spans="1:12">
      <c r="B298" s="17"/>
      <c r="D298" s="50" t="s">
        <v>210</v>
      </c>
    </row>
    <row r="299" spans="1:12">
      <c r="B299" s="50"/>
    </row>
    <row r="300" spans="1:12">
      <c r="A300" s="62" t="s">
        <v>1</v>
      </c>
      <c r="B300" s="62"/>
      <c r="C300" s="62"/>
      <c r="D300" s="62"/>
    </row>
    <row r="301" spans="1:12">
      <c r="B301" s="17"/>
      <c r="D301" s="50" t="s">
        <v>211</v>
      </c>
    </row>
    <row r="302" spans="1:12">
      <c r="B302" s="17"/>
      <c r="D302" s="50" t="s">
        <v>212</v>
      </c>
    </row>
    <row r="303" spans="1:12">
      <c r="B303" s="17"/>
      <c r="D303" s="50" t="s">
        <v>324</v>
      </c>
    </row>
    <row r="304" spans="1:12">
      <c r="B304" s="17"/>
      <c r="D304" s="50" t="s">
        <v>213</v>
      </c>
    </row>
    <row r="305" spans="1:4">
      <c r="B305" s="17"/>
      <c r="D305" s="50" t="s">
        <v>214</v>
      </c>
    </row>
    <row r="306" spans="1:4">
      <c r="B306" s="17"/>
      <c r="D306" s="50" t="s">
        <v>215</v>
      </c>
    </row>
    <row r="307" spans="1:4">
      <c r="B307" s="17"/>
      <c r="D307" s="50" t="s">
        <v>216</v>
      </c>
    </row>
    <row r="308" spans="1:4">
      <c r="B308" s="50"/>
    </row>
    <row r="309" spans="1:4">
      <c r="A309" s="62" t="s">
        <v>2</v>
      </c>
      <c r="B309" s="62"/>
      <c r="C309" s="62"/>
      <c r="D309" s="62"/>
    </row>
    <row r="310" spans="1:4">
      <c r="B310" s="17"/>
      <c r="D310" s="50" t="s">
        <v>217</v>
      </c>
    </row>
    <row r="311" spans="1:4">
      <c r="B311" s="17"/>
      <c r="D311" s="50" t="s">
        <v>218</v>
      </c>
    </row>
    <row r="312" spans="1:4">
      <c r="B312" s="17"/>
      <c r="D312" s="50" t="s">
        <v>219</v>
      </c>
    </row>
    <row r="313" spans="1:4">
      <c r="B313" s="17"/>
      <c r="D313" s="50" t="s">
        <v>220</v>
      </c>
    </row>
    <row r="314" spans="1:4">
      <c r="B314" s="17"/>
      <c r="D314" s="50" t="s">
        <v>221</v>
      </c>
    </row>
    <row r="315" spans="1:4">
      <c r="B315" s="17"/>
      <c r="D315" s="50" t="s">
        <v>222</v>
      </c>
    </row>
    <row r="316" spans="1:4">
      <c r="B316" s="17"/>
      <c r="D316" s="50" t="s">
        <v>343</v>
      </c>
    </row>
    <row r="317" spans="1:4">
      <c r="B317" s="17"/>
      <c r="D317" s="50" t="s">
        <v>223</v>
      </c>
    </row>
    <row r="318" spans="1:4">
      <c r="B318" s="50"/>
    </row>
    <row r="319" spans="1:4">
      <c r="A319" s="62" t="s">
        <v>3</v>
      </c>
      <c r="B319" s="62"/>
      <c r="C319" s="62"/>
      <c r="D319" s="62"/>
    </row>
    <row r="320" spans="1:4">
      <c r="B320" s="17"/>
      <c r="D320" s="50" t="s">
        <v>325</v>
      </c>
    </row>
    <row r="321" spans="1:12">
      <c r="B321" s="17"/>
      <c r="D321" s="50" t="s">
        <v>326</v>
      </c>
    </row>
    <row r="322" spans="1:12">
      <c r="B322" s="17"/>
      <c r="D322" s="50" t="s">
        <v>327</v>
      </c>
    </row>
    <row r="323" spans="1:12">
      <c r="B323" s="17"/>
      <c r="D323" s="50" t="s">
        <v>224</v>
      </c>
    </row>
    <row r="324" spans="1:12">
      <c r="B324" s="50"/>
    </row>
    <row r="325" spans="1:12" s="62" customFormat="1">
      <c r="A325" s="62" t="s">
        <v>411</v>
      </c>
      <c r="E325" s="91"/>
      <c r="L325" s="90"/>
    </row>
    <row r="326" spans="1:12" s="59" customFormat="1">
      <c r="A326" s="58" t="s">
        <v>289</v>
      </c>
      <c r="B326" s="58"/>
      <c r="C326" s="58"/>
      <c r="D326" s="58"/>
      <c r="L326" s="60"/>
    </row>
    <row r="327" spans="1:12">
      <c r="B327" s="50"/>
    </row>
    <row r="328" spans="1:12">
      <c r="A328" s="62" t="s">
        <v>0</v>
      </c>
      <c r="B328" s="62"/>
      <c r="C328" s="62"/>
      <c r="D328" s="62"/>
    </row>
    <row r="329" spans="1:12">
      <c r="B329" s="17"/>
      <c r="D329" s="50" t="s">
        <v>344</v>
      </c>
    </row>
    <row r="330" spans="1:12">
      <c r="B330" s="17"/>
      <c r="D330" s="50" t="s">
        <v>328</v>
      </c>
    </row>
    <row r="331" spans="1:12">
      <c r="B331" s="17"/>
      <c r="D331" s="50" t="s">
        <v>345</v>
      </c>
    </row>
    <row r="332" spans="1:12">
      <c r="B332" s="17"/>
      <c r="D332" s="50" t="s">
        <v>225</v>
      </c>
    </row>
    <row r="333" spans="1:12">
      <c r="B333" s="17"/>
      <c r="D333" s="50" t="s">
        <v>346</v>
      </c>
    </row>
    <row r="334" spans="1:12">
      <c r="B334" s="17"/>
      <c r="D334" s="50" t="s">
        <v>226</v>
      </c>
    </row>
    <row r="335" spans="1:12">
      <c r="B335" s="17"/>
      <c r="D335" s="50" t="s">
        <v>227</v>
      </c>
    </row>
    <row r="336" spans="1:12">
      <c r="B336" s="17"/>
      <c r="D336" s="50" t="s">
        <v>329</v>
      </c>
    </row>
    <row r="337" spans="1:4">
      <c r="B337" s="50"/>
    </row>
    <row r="338" spans="1:4">
      <c r="A338" s="62" t="s">
        <v>1</v>
      </c>
      <c r="B338" s="62"/>
      <c r="C338" s="62"/>
      <c r="D338" s="62"/>
    </row>
    <row r="339" spans="1:4">
      <c r="B339" s="17"/>
      <c r="D339" s="50" t="s">
        <v>228</v>
      </c>
    </row>
    <row r="340" spans="1:4">
      <c r="B340" s="17"/>
      <c r="D340" s="50" t="s">
        <v>229</v>
      </c>
    </row>
    <row r="341" spans="1:4">
      <c r="B341" s="17"/>
      <c r="D341" s="50" t="s">
        <v>230</v>
      </c>
    </row>
    <row r="342" spans="1:4">
      <c r="B342" s="17"/>
      <c r="D342" s="50" t="s">
        <v>231</v>
      </c>
    </row>
    <row r="343" spans="1:4">
      <c r="B343" s="17"/>
      <c r="D343" s="50" t="s">
        <v>232</v>
      </c>
    </row>
    <row r="344" spans="1:4">
      <c r="B344" s="17"/>
      <c r="D344" s="50" t="s">
        <v>233</v>
      </c>
    </row>
    <row r="345" spans="1:4">
      <c r="B345" s="17"/>
      <c r="D345" s="50" t="s">
        <v>234</v>
      </c>
    </row>
    <row r="346" spans="1:4">
      <c r="B346" s="17"/>
      <c r="D346" s="50" t="s">
        <v>235</v>
      </c>
    </row>
    <row r="347" spans="1:4">
      <c r="B347" s="17"/>
      <c r="D347" s="50" t="s">
        <v>236</v>
      </c>
    </row>
    <row r="348" spans="1:4">
      <c r="B348" s="17"/>
      <c r="D348" s="50" t="s">
        <v>237</v>
      </c>
    </row>
    <row r="349" spans="1:4">
      <c r="B349" s="17"/>
      <c r="D349" s="50" t="s">
        <v>238</v>
      </c>
    </row>
    <row r="350" spans="1:4">
      <c r="B350" s="17"/>
      <c r="D350" s="50" t="s">
        <v>239</v>
      </c>
    </row>
    <row r="351" spans="1:4">
      <c r="B351" s="17"/>
      <c r="D351" s="50" t="s">
        <v>280</v>
      </c>
    </row>
    <row r="352" spans="1:4">
      <c r="B352" s="17"/>
      <c r="D352" s="50" t="s">
        <v>240</v>
      </c>
    </row>
    <row r="353" spans="1:4">
      <c r="B353" s="17"/>
      <c r="D353" s="50" t="s">
        <v>241</v>
      </c>
    </row>
    <row r="354" spans="1:4">
      <c r="B354" s="50"/>
    </row>
    <row r="355" spans="1:4">
      <c r="A355" s="62" t="s">
        <v>2</v>
      </c>
      <c r="B355" s="62"/>
      <c r="C355" s="62"/>
      <c r="D355" s="62"/>
    </row>
    <row r="356" spans="1:4">
      <c r="B356" s="17"/>
      <c r="D356" s="50" t="s">
        <v>242</v>
      </c>
    </row>
    <row r="357" spans="1:4">
      <c r="B357" s="17"/>
      <c r="D357" s="50" t="s">
        <v>243</v>
      </c>
    </row>
    <row r="358" spans="1:4">
      <c r="B358" s="17"/>
      <c r="D358" s="50" t="s">
        <v>244</v>
      </c>
    </row>
    <row r="359" spans="1:4">
      <c r="B359" s="17"/>
      <c r="D359" s="50" t="s">
        <v>245</v>
      </c>
    </row>
    <row r="360" spans="1:4">
      <c r="B360" s="17"/>
      <c r="D360" s="50" t="s">
        <v>246</v>
      </c>
    </row>
    <row r="361" spans="1:4">
      <c r="B361" s="17"/>
      <c r="D361" s="50" t="s">
        <v>247</v>
      </c>
    </row>
    <row r="362" spans="1:4">
      <c r="B362" s="17"/>
      <c r="D362" s="50" t="s">
        <v>248</v>
      </c>
    </row>
    <row r="363" spans="1:4">
      <c r="B363" s="17"/>
      <c r="D363" s="50" t="s">
        <v>249</v>
      </c>
    </row>
    <row r="364" spans="1:4">
      <c r="B364" s="17"/>
      <c r="D364" s="50" t="s">
        <v>250</v>
      </c>
    </row>
    <row r="365" spans="1:4">
      <c r="B365" s="17"/>
      <c r="D365" s="50" t="s">
        <v>251</v>
      </c>
    </row>
    <row r="366" spans="1:4">
      <c r="B366" s="17"/>
      <c r="D366" s="50" t="s">
        <v>252</v>
      </c>
    </row>
    <row r="367" spans="1:4">
      <c r="B367" s="17"/>
      <c r="D367" s="50" t="s">
        <v>253</v>
      </c>
    </row>
    <row r="368" spans="1:4">
      <c r="B368" s="50"/>
    </row>
    <row r="369" spans="1:12">
      <c r="A369" s="62" t="s">
        <v>3</v>
      </c>
      <c r="B369" s="62"/>
      <c r="C369" s="62"/>
      <c r="D369" s="62"/>
    </row>
    <row r="370" spans="1:12">
      <c r="B370" s="17"/>
      <c r="D370" s="50" t="s">
        <v>330</v>
      </c>
    </row>
    <row r="371" spans="1:12">
      <c r="B371" s="17"/>
      <c r="D371" s="50" t="s">
        <v>254</v>
      </c>
    </row>
    <row r="372" spans="1:12">
      <c r="B372" s="17"/>
      <c r="D372" s="50" t="s">
        <v>331</v>
      </c>
    </row>
    <row r="373" spans="1:12">
      <c r="B373" s="17"/>
      <c r="D373" s="50" t="s">
        <v>255</v>
      </c>
    </row>
    <row r="374" spans="1:12">
      <c r="B374" s="17"/>
      <c r="D374" s="50" t="s">
        <v>256</v>
      </c>
    </row>
    <row r="375" spans="1:12">
      <c r="B375" s="50"/>
    </row>
    <row r="376" spans="1:12" s="62" customFormat="1">
      <c r="A376" s="62" t="s">
        <v>411</v>
      </c>
      <c r="E376" s="91"/>
      <c r="L376" s="90"/>
    </row>
    <row r="377" spans="1:12" s="59" customFormat="1">
      <c r="A377" s="58" t="s">
        <v>290</v>
      </c>
      <c r="B377" s="58"/>
      <c r="C377" s="58"/>
      <c r="D377" s="58"/>
      <c r="L377" s="60"/>
    </row>
    <row r="378" spans="1:12">
      <c r="B378" s="50"/>
    </row>
    <row r="379" spans="1:12">
      <c r="A379" s="62" t="s">
        <v>0</v>
      </c>
      <c r="B379" s="62"/>
      <c r="C379" s="62"/>
      <c r="D379" s="62"/>
    </row>
    <row r="380" spans="1:12">
      <c r="B380" s="17"/>
      <c r="D380" s="50" t="s">
        <v>332</v>
      </c>
    </row>
    <row r="381" spans="1:12">
      <c r="B381" s="17"/>
      <c r="D381" s="50" t="s">
        <v>333</v>
      </c>
    </row>
    <row r="382" spans="1:12">
      <c r="B382" s="17"/>
      <c r="D382" s="50" t="s">
        <v>257</v>
      </c>
    </row>
    <row r="383" spans="1:12">
      <c r="B383" s="17"/>
      <c r="D383" s="50" t="s">
        <v>334</v>
      </c>
    </row>
    <row r="384" spans="1:12">
      <c r="B384" s="50"/>
    </row>
    <row r="385" spans="1:4">
      <c r="A385" s="62" t="s">
        <v>1</v>
      </c>
      <c r="B385" s="62"/>
      <c r="C385" s="62"/>
      <c r="D385" s="62"/>
    </row>
    <row r="386" spans="1:4">
      <c r="B386" s="17"/>
      <c r="D386" s="50" t="s">
        <v>258</v>
      </c>
    </row>
    <row r="387" spans="1:4">
      <c r="B387" s="17"/>
      <c r="D387" s="50" t="s">
        <v>16</v>
      </c>
    </row>
    <row r="388" spans="1:4">
      <c r="B388" s="17"/>
      <c r="D388" s="50" t="s">
        <v>259</v>
      </c>
    </row>
    <row r="389" spans="1:4">
      <c r="B389" s="17"/>
      <c r="D389" s="50" t="s">
        <v>260</v>
      </c>
    </row>
    <row r="390" spans="1:4">
      <c r="B390" s="17"/>
      <c r="D390" s="50" t="s">
        <v>335</v>
      </c>
    </row>
    <row r="391" spans="1:4">
      <c r="B391" s="17"/>
      <c r="D391" s="50" t="s">
        <v>261</v>
      </c>
    </row>
    <row r="392" spans="1:4">
      <c r="B392" s="17"/>
      <c r="D392" s="50" t="s">
        <v>262</v>
      </c>
    </row>
    <row r="393" spans="1:4">
      <c r="B393" s="17"/>
      <c r="D393" s="50" t="s">
        <v>263</v>
      </c>
    </row>
    <row r="394" spans="1:4">
      <c r="B394" s="17"/>
      <c r="D394" s="50" t="s">
        <v>336</v>
      </c>
    </row>
    <row r="395" spans="1:4">
      <c r="B395" s="17"/>
      <c r="D395" s="50" t="s">
        <v>264</v>
      </c>
    </row>
    <row r="396" spans="1:4">
      <c r="B396" s="50"/>
    </row>
    <row r="397" spans="1:4">
      <c r="A397" s="62" t="s">
        <v>2</v>
      </c>
      <c r="B397" s="62"/>
      <c r="C397" s="62"/>
      <c r="D397" s="62"/>
    </row>
    <row r="398" spans="1:4">
      <c r="B398" s="17"/>
      <c r="D398" s="50" t="s">
        <v>265</v>
      </c>
    </row>
    <row r="399" spans="1:4">
      <c r="B399" s="17"/>
      <c r="D399" s="50" t="s">
        <v>266</v>
      </c>
    </row>
    <row r="400" spans="1:4">
      <c r="B400" s="17"/>
      <c r="D400" s="50" t="s">
        <v>267</v>
      </c>
    </row>
    <row r="401" spans="1:4">
      <c r="B401" s="17"/>
      <c r="D401" s="50" t="s">
        <v>268</v>
      </c>
    </row>
    <row r="402" spans="1:4">
      <c r="B402" s="17"/>
      <c r="D402" s="50" t="s">
        <v>269</v>
      </c>
    </row>
    <row r="403" spans="1:4">
      <c r="B403" s="17"/>
      <c r="D403" s="50" t="s">
        <v>337</v>
      </c>
    </row>
    <row r="404" spans="1:4">
      <c r="B404" s="17"/>
      <c r="D404" s="50" t="s">
        <v>270</v>
      </c>
    </row>
    <row r="405" spans="1:4">
      <c r="B405" s="17"/>
      <c r="D405" s="50" t="s">
        <v>271</v>
      </c>
    </row>
    <row r="406" spans="1:4">
      <c r="B406" s="50"/>
    </row>
    <row r="407" spans="1:4">
      <c r="A407" s="62" t="s">
        <v>3</v>
      </c>
      <c r="B407" s="62"/>
      <c r="C407" s="62"/>
      <c r="D407" s="62"/>
    </row>
    <row r="408" spans="1:4">
      <c r="B408" s="17"/>
      <c r="D408" s="50" t="s">
        <v>338</v>
      </c>
    </row>
    <row r="409" spans="1:4">
      <c r="B409" s="17"/>
      <c r="D409" s="50" t="s">
        <v>339</v>
      </c>
    </row>
    <row r="410" spans="1:4">
      <c r="B410" s="17"/>
      <c r="D410" s="50" t="s">
        <v>272</v>
      </c>
    </row>
    <row r="411" spans="1:4">
      <c r="B411" s="50"/>
    </row>
    <row r="412" spans="1:4" hidden="1"/>
    <row r="413" spans="1:4" hidden="1"/>
    <row r="414" spans="1:4" hidden="1"/>
    <row r="415" spans="1:4" hidden="1"/>
    <row r="416" spans="1:4"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spans="1:12" hidden="1"/>
    <row r="450" spans="1:12" hidden="1"/>
    <row r="451" spans="1:12" hidden="1"/>
    <row r="452" spans="1:12" hidden="1"/>
    <row r="453" spans="1:12" hidden="1"/>
    <row r="454" spans="1:12" hidden="1"/>
    <row r="455" spans="1:12" hidden="1"/>
    <row r="456" spans="1:12" hidden="1"/>
    <row r="457" spans="1:12" hidden="1"/>
    <row r="458" spans="1:12" s="62" customFormat="1">
      <c r="A458" s="62" t="s">
        <v>411</v>
      </c>
      <c r="E458" s="91"/>
      <c r="L458" s="90"/>
    </row>
    <row r="459" spans="1:12" hidden="1"/>
    <row r="460" spans="1:12" hidden="1"/>
    <row r="461" spans="1:12" hidden="1"/>
    <row r="462" spans="1:12"/>
    <row r="463" spans="1:12"/>
  </sheetData>
  <sheetProtection selectLockedCells="1"/>
  <dataValidations count="1">
    <dataValidation type="list" allowBlank="1" showInputMessage="1" showErrorMessage="1" sqref="C11">
      <formula1>",'Waar, Niet waar"</formula1>
    </dataValidation>
  </dataValidations>
  <pageMargins left="0.43307086614173229" right="0.23622047244094491" top="0.19685039370078741" bottom="0.19685039370078741" header="0.19685039370078741" footer="0.19685039370078741"/>
  <headerFooter>
    <oddFooter>&amp;RPagina &amp;P van &amp;N</oddFooter>
  </headerFooter>
  <rowBreaks count="7" manualBreakCount="7">
    <brk id="67" max="16383" man="1"/>
    <brk id="128" max="16383" man="1"/>
    <brk id="189" max="16383" man="1"/>
    <brk id="250" max="16383" man="1"/>
    <brk id="289" max="16383" man="1"/>
    <brk id="325" max="16383" man="1"/>
    <brk id="376" max="1638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99CC"/>
    <pageSetUpPr fitToPage="1"/>
  </sheetPr>
  <dimension ref="A1:P458"/>
  <sheetViews>
    <sheetView topLeftCell="B38" zoomScale="115" zoomScaleNormal="115" zoomScalePageLayoutView="115" workbookViewId="0">
      <selection activeCell="D11" sqref="D11"/>
    </sheetView>
  </sheetViews>
  <sheetFormatPr baseColWidth="10" defaultColWidth="0" defaultRowHeight="12.75" customHeight="1" zeroHeight="1" x14ac:dyDescent="0"/>
  <cols>
    <col min="1" max="1" width="2.83203125" style="40" hidden="1" customWidth="1"/>
    <col min="2" max="2" width="4.5" style="40" customWidth="1"/>
    <col min="3" max="3" width="6.5" style="6" customWidth="1"/>
    <col min="4" max="6" width="3.83203125" style="40" customWidth="1"/>
    <col min="7" max="7" width="9.5" style="40" customWidth="1"/>
    <col min="8" max="12" width="7.5" style="40" customWidth="1"/>
    <col min="13" max="13" width="7.5" style="41" customWidth="1"/>
    <col min="14" max="16" width="9.1640625" style="40" customWidth="1"/>
    <col min="17" max="16384" width="9.1640625" style="40" hidden="1"/>
  </cols>
  <sheetData>
    <row r="1" spans="1:16" ht="14">
      <c r="C1" s="37"/>
      <c r="H1" s="92"/>
      <c r="P1" s="93"/>
    </row>
    <row r="2" spans="1:16" ht="21" thickBot="1">
      <c r="A2" s="40" t="s">
        <v>4</v>
      </c>
      <c r="B2" s="2" t="s">
        <v>5</v>
      </c>
      <c r="C2" s="40"/>
    </row>
    <row r="3" spans="1:16" s="11" customFormat="1" ht="15" thickTop="1">
      <c r="A3" s="11" t="s">
        <v>4</v>
      </c>
      <c r="M3" s="33"/>
    </row>
    <row r="4" spans="1:16" s="16" customFormat="1" ht="12" customHeight="1">
      <c r="A4" s="16" t="s">
        <v>4</v>
      </c>
      <c r="B4" s="135" t="s">
        <v>293</v>
      </c>
      <c r="C4" s="135"/>
      <c r="D4" s="135"/>
      <c r="E4" s="135"/>
      <c r="F4" s="100"/>
      <c r="G4" s="75" t="s">
        <v>349</v>
      </c>
      <c r="H4" s="79" t="s">
        <v>294</v>
      </c>
      <c r="I4" s="98" t="s">
        <v>295</v>
      </c>
      <c r="J4" s="25" t="s">
        <v>296</v>
      </c>
      <c r="K4" s="26" t="s">
        <v>297</v>
      </c>
      <c r="L4" s="27" t="s">
        <v>347</v>
      </c>
      <c r="M4" s="36" t="s">
        <v>348</v>
      </c>
    </row>
    <row r="5" spans="1:16" ht="3" customHeight="1">
      <c r="A5" s="40" t="s">
        <v>4</v>
      </c>
      <c r="B5" s="135"/>
      <c r="C5" s="135"/>
      <c r="D5" s="135"/>
      <c r="E5" s="135"/>
      <c r="F5" s="100"/>
      <c r="G5" s="118"/>
      <c r="H5" s="10"/>
    </row>
    <row r="6" spans="1:16" s="16" customFormat="1" ht="12" customHeight="1">
      <c r="A6" s="16" t="s">
        <v>4</v>
      </c>
      <c r="B6" s="135"/>
      <c r="C6" s="135"/>
      <c r="D6" s="135"/>
      <c r="E6" s="135"/>
      <c r="F6" s="100"/>
      <c r="G6" s="76" t="s">
        <v>397</v>
      </c>
      <c r="H6" s="79" t="s">
        <v>422</v>
      </c>
      <c r="I6" s="98" t="s">
        <v>423</v>
      </c>
      <c r="J6" s="25" t="s">
        <v>424</v>
      </c>
      <c r="K6" s="26" t="s">
        <v>425</v>
      </c>
      <c r="L6" s="27" t="s">
        <v>426</v>
      </c>
      <c r="M6" s="36" t="s">
        <v>398</v>
      </c>
    </row>
    <row r="7" spans="1:16" ht="3" customHeight="1">
      <c r="A7" s="40" t="s">
        <v>4</v>
      </c>
      <c r="B7" s="100"/>
      <c r="C7" s="100"/>
      <c r="D7" s="100"/>
      <c r="E7" s="100"/>
      <c r="F7" s="100"/>
      <c r="G7" s="118"/>
      <c r="H7" s="10"/>
    </row>
    <row r="8" spans="1:16" s="16" customFormat="1" ht="12" customHeight="1">
      <c r="A8" s="16" t="s">
        <v>4</v>
      </c>
      <c r="B8" s="100"/>
      <c r="C8" s="100"/>
      <c r="D8" s="100"/>
      <c r="E8" s="100"/>
      <c r="F8" s="100"/>
      <c r="G8" s="77" t="s">
        <v>275</v>
      </c>
      <c r="H8" s="79" t="s">
        <v>427</v>
      </c>
      <c r="I8" s="98" t="s">
        <v>428</v>
      </c>
      <c r="J8" s="25" t="s">
        <v>430</v>
      </c>
      <c r="K8" s="26" t="s">
        <v>431</v>
      </c>
      <c r="L8" s="27" t="s">
        <v>429</v>
      </c>
      <c r="M8" s="36" t="s">
        <v>432</v>
      </c>
    </row>
    <row r="9" spans="1:16" ht="9" customHeight="1">
      <c r="A9" s="40" t="s">
        <v>4</v>
      </c>
      <c r="B9" s="20"/>
      <c r="C9" s="20"/>
      <c r="E9" s="18"/>
    </row>
    <row r="10" spans="1:16" s="8" customFormat="1" ht="15">
      <c r="A10" s="8" t="s">
        <v>4</v>
      </c>
      <c r="B10" s="21" t="s">
        <v>274</v>
      </c>
      <c r="C10" s="22"/>
      <c r="D10" s="23"/>
      <c r="E10" s="120" t="str">
        <f>IF(AND(E12&gt;0,E12&lt;&gt;"?"),"Tekorten dienen als NEGATIEF getal te worden ingevoerd","")</f>
        <v/>
      </c>
      <c r="M10" s="32"/>
    </row>
    <row r="11" spans="1:16" ht="14">
      <c r="A11" s="40" t="s">
        <v>4</v>
      </c>
      <c r="B11" s="10"/>
      <c r="C11" s="75" t="s">
        <v>349</v>
      </c>
      <c r="D11" s="121" t="str">
        <f>IF(AND('Vragenlijst+Totalen+Grafiek'!D445=0,'Vragenlijst+Totalen+Grafiek'!$F$449=0),"?",'Vragenlijst+Totalen+Grafiek'!D429)</f>
        <v>?</v>
      </c>
      <c r="E11" s="10"/>
      <c r="G11" s="40" t="s">
        <v>406</v>
      </c>
    </row>
    <row r="12" spans="1:16" ht="14">
      <c r="A12" s="40" t="s">
        <v>4</v>
      </c>
      <c r="B12" s="10"/>
      <c r="C12" s="76" t="s">
        <v>397</v>
      </c>
      <c r="E12" s="121" t="str">
        <f>IF(AND('Vragenlijst+Totalen+Grafiek'!E447=0,'Vragenlijst+Totalen+Grafiek'!$F$449=0),"?",'Vragenlijst+Totalen+Grafiek'!E430)</f>
        <v>?</v>
      </c>
      <c r="G12" s="138" t="s">
        <v>393</v>
      </c>
      <c r="H12" s="139"/>
      <c r="I12" s="139"/>
      <c r="J12" s="139"/>
      <c r="K12" s="139"/>
      <c r="L12" s="139"/>
      <c r="M12" s="139"/>
      <c r="N12" s="139"/>
      <c r="O12" s="139"/>
      <c r="P12" s="139"/>
    </row>
    <row r="13" spans="1:16" ht="14">
      <c r="A13" s="40" t="s">
        <v>4</v>
      </c>
      <c r="B13" s="10"/>
      <c r="C13" s="77" t="s">
        <v>275</v>
      </c>
      <c r="F13" s="101" t="str">
        <f>IF(OR(D11="?",E12="?"),"",D11+E12)</f>
        <v/>
      </c>
      <c r="G13" s="140"/>
      <c r="H13" s="140"/>
      <c r="I13" s="140"/>
      <c r="J13" s="140"/>
      <c r="K13" s="140"/>
      <c r="L13" s="140"/>
      <c r="M13" s="140"/>
      <c r="N13" s="140"/>
      <c r="O13" s="140"/>
      <c r="P13" s="140"/>
    </row>
    <row r="14" spans="1:16" s="8" customFormat="1" ht="15">
      <c r="A14" s="8" t="s">
        <v>4</v>
      </c>
      <c r="B14" s="21" t="s">
        <v>276</v>
      </c>
      <c r="C14" s="22"/>
      <c r="D14" s="23"/>
      <c r="E14" s="120" t="str">
        <f>IF(AND(E16&gt;0,E16&lt;&gt;"?"),"Tekorten dienen als NEGATIEF getal te worden ingevoerd","")</f>
        <v/>
      </c>
      <c r="M14" s="32"/>
    </row>
    <row r="15" spans="1:16" ht="14">
      <c r="A15" s="40" t="s">
        <v>4</v>
      </c>
      <c r="B15" s="10"/>
      <c r="C15" s="75" t="s">
        <v>349</v>
      </c>
      <c r="D15" s="121" t="str">
        <f>IF(AND('Vragenlijst+Totalen+Grafiek'!D445=0,'Vragenlijst+Totalen+Grafiek'!$F$449=0),"?",'Vragenlijst+Totalen+Grafiek'!D433)</f>
        <v>?</v>
      </c>
      <c r="E15" s="10"/>
      <c r="G15" s="40" t="s">
        <v>405</v>
      </c>
    </row>
    <row r="16" spans="1:16" ht="14">
      <c r="A16" s="40" t="s">
        <v>4</v>
      </c>
      <c r="B16" s="10"/>
      <c r="C16" s="76" t="s">
        <v>397</v>
      </c>
      <c r="E16" s="121" t="str">
        <f>IF(AND('Vragenlijst+Totalen+Grafiek'!E447=0,'Vragenlijst+Totalen+Grafiek'!$F$449=0),"?",'Vragenlijst+Totalen+Grafiek'!E434)</f>
        <v>?</v>
      </c>
      <c r="G16" s="138" t="s">
        <v>292</v>
      </c>
      <c r="H16" s="139"/>
      <c r="I16" s="139"/>
      <c r="J16" s="139"/>
      <c r="K16" s="139"/>
      <c r="L16" s="139"/>
      <c r="M16" s="139"/>
      <c r="N16" s="139"/>
      <c r="O16" s="139"/>
      <c r="P16" s="139"/>
    </row>
    <row r="17" spans="1:16" ht="14">
      <c r="A17" s="40" t="s">
        <v>4</v>
      </c>
      <c r="B17" s="10"/>
      <c r="C17" s="77" t="s">
        <v>275</v>
      </c>
      <c r="F17" s="101" t="str">
        <f>IF(OR(D15="?",E16="?"),"",D15+E16)</f>
        <v/>
      </c>
      <c r="G17" s="140"/>
      <c r="H17" s="140"/>
      <c r="I17" s="140"/>
      <c r="J17" s="140"/>
      <c r="K17" s="140"/>
      <c r="L17" s="140"/>
      <c r="M17" s="140"/>
      <c r="N17" s="140"/>
      <c r="O17" s="140"/>
      <c r="P17" s="140"/>
    </row>
    <row r="18" spans="1:16" s="8" customFormat="1" ht="15">
      <c r="A18" s="8" t="s">
        <v>4</v>
      </c>
      <c r="B18" s="21" t="s">
        <v>277</v>
      </c>
      <c r="C18" s="22"/>
      <c r="D18" s="23"/>
      <c r="E18" s="120" t="str">
        <f>IF(AND(E20&gt;0,E20&lt;&gt;"?"),"Tekorten dienen als NEGATIEF getal te worden ingevoerd","")</f>
        <v/>
      </c>
      <c r="M18" s="32"/>
    </row>
    <row r="19" spans="1:16" ht="14">
      <c r="A19" s="40" t="s">
        <v>4</v>
      </c>
      <c r="B19" s="10"/>
      <c r="C19" s="75" t="s">
        <v>349</v>
      </c>
      <c r="D19" s="121" t="str">
        <f>IF(AND('Vragenlijst+Totalen+Grafiek'!D445=0,'Vragenlijst+Totalen+Grafiek'!$F$449=0),"?",'Vragenlijst+Totalen+Grafiek'!D437)</f>
        <v>?</v>
      </c>
      <c r="E19" s="10"/>
      <c r="G19" s="40" t="s">
        <v>399</v>
      </c>
    </row>
    <row r="20" spans="1:16" ht="14">
      <c r="A20" s="40" t="s">
        <v>4</v>
      </c>
      <c r="B20" s="10"/>
      <c r="C20" s="76" t="s">
        <v>397</v>
      </c>
      <c r="E20" s="121" t="str">
        <f>IF(AND('Vragenlijst+Totalen+Grafiek'!E447=0,'Vragenlijst+Totalen+Grafiek'!$F$449=0),"?",'Vragenlijst+Totalen+Grafiek'!E438)</f>
        <v>?</v>
      </c>
      <c r="G20" s="138" t="s">
        <v>394</v>
      </c>
      <c r="H20" s="139"/>
      <c r="I20" s="139"/>
      <c r="J20" s="139"/>
      <c r="K20" s="139"/>
      <c r="L20" s="139"/>
      <c r="M20" s="139"/>
      <c r="N20" s="139"/>
      <c r="O20" s="139"/>
      <c r="P20" s="139"/>
    </row>
    <row r="21" spans="1:16" ht="14">
      <c r="A21" s="40" t="s">
        <v>4</v>
      </c>
      <c r="B21" s="10"/>
      <c r="C21" s="77" t="s">
        <v>275</v>
      </c>
      <c r="F21" s="101" t="str">
        <f>IF(OR(D19="?",E20="?"),"",D19+E20)</f>
        <v/>
      </c>
      <c r="G21" s="140"/>
      <c r="H21" s="140"/>
      <c r="I21" s="140"/>
      <c r="J21" s="140"/>
      <c r="K21" s="140"/>
      <c r="L21" s="140"/>
      <c r="M21" s="140"/>
      <c r="N21" s="140"/>
      <c r="O21" s="140"/>
      <c r="P21" s="140"/>
    </row>
    <row r="22" spans="1:16" s="8" customFormat="1" ht="15">
      <c r="A22" s="8" t="s">
        <v>4</v>
      </c>
      <c r="B22" s="21" t="s">
        <v>278</v>
      </c>
      <c r="C22" s="22"/>
      <c r="D22" s="23"/>
      <c r="E22" s="120" t="str">
        <f>IF(AND(E24&gt;0,E24&lt;&gt;"?"),"Tekorten dienen als NEGATIEF getal te worden ingevoerd","")</f>
        <v/>
      </c>
      <c r="M22" s="32"/>
    </row>
    <row r="23" spans="1:16" ht="14">
      <c r="A23" s="40" t="s">
        <v>4</v>
      </c>
      <c r="B23" s="10"/>
      <c r="C23" s="75" t="s">
        <v>349</v>
      </c>
      <c r="D23" s="121" t="str">
        <f>IF(AND('Vragenlijst+Totalen+Grafiek'!D445=0,'Vragenlijst+Totalen+Grafiek'!$F$449=0),"?",'Vragenlijst+Totalen+Grafiek'!D441)</f>
        <v>?</v>
      </c>
      <c r="E23" s="10"/>
      <c r="G23" s="40" t="s">
        <v>407</v>
      </c>
    </row>
    <row r="24" spans="1:16" ht="14">
      <c r="A24" s="40" t="s">
        <v>4</v>
      </c>
      <c r="B24" s="10"/>
      <c r="C24" s="76" t="s">
        <v>397</v>
      </c>
      <c r="E24" s="121" t="str">
        <f>IF(AND('Vragenlijst+Totalen+Grafiek'!E447=0,'Vragenlijst+Totalen+Grafiek'!$F$449=0),"?",'Vragenlijst+Totalen+Grafiek'!E442)</f>
        <v>?</v>
      </c>
      <c r="G24" s="138" t="s">
        <v>395</v>
      </c>
      <c r="H24" s="139"/>
      <c r="I24" s="139"/>
      <c r="J24" s="139"/>
      <c r="K24" s="139"/>
      <c r="L24" s="139"/>
      <c r="M24" s="139"/>
      <c r="N24" s="139"/>
      <c r="O24" s="139"/>
      <c r="P24" s="139"/>
    </row>
    <row r="25" spans="1:16" ht="14">
      <c r="A25" s="40" t="s">
        <v>4</v>
      </c>
      <c r="B25" s="10"/>
      <c r="C25" s="77" t="s">
        <v>275</v>
      </c>
      <c r="F25" s="101" t="str">
        <f>IF(OR(D23="?",E24="?"),"",D23+E24)</f>
        <v/>
      </c>
      <c r="G25" s="140"/>
      <c r="H25" s="140"/>
      <c r="I25" s="140"/>
      <c r="J25" s="140"/>
      <c r="K25" s="140"/>
      <c r="L25" s="140"/>
      <c r="M25" s="140"/>
      <c r="N25" s="140"/>
      <c r="O25" s="140"/>
      <c r="P25" s="140"/>
    </row>
    <row r="26" spans="1:16" s="42" customFormat="1" ht="15">
      <c r="A26" s="42" t="s">
        <v>4</v>
      </c>
      <c r="B26" s="78" t="s">
        <v>273</v>
      </c>
      <c r="C26" s="43"/>
      <c r="D26" s="44"/>
      <c r="E26" s="44"/>
      <c r="M26" s="45"/>
    </row>
    <row r="27" spans="1:16" s="46" customFormat="1" ht="14">
      <c r="A27" s="46" t="s">
        <v>4</v>
      </c>
      <c r="B27" s="47"/>
      <c r="C27" s="75" t="s">
        <v>350</v>
      </c>
      <c r="D27" s="80" t="str">
        <f>IF(OR(D11="?",D15="?",D19="?",D23="?"),"",D11+D15+D19+D23)</f>
        <v/>
      </c>
      <c r="E27" s="47"/>
      <c r="H27" s="82" t="s">
        <v>298</v>
      </c>
      <c r="I27" s="99" t="s">
        <v>299</v>
      </c>
      <c r="J27" s="83" t="s">
        <v>439</v>
      </c>
      <c r="K27" s="84" t="s">
        <v>441</v>
      </c>
      <c r="L27" s="85" t="s">
        <v>402</v>
      </c>
      <c r="M27" s="36" t="s">
        <v>404</v>
      </c>
    </row>
    <row r="28" spans="1:16" s="46" customFormat="1" ht="3" customHeight="1">
      <c r="A28" s="46" t="s">
        <v>4</v>
      </c>
      <c r="B28" s="47"/>
      <c r="H28" s="86"/>
      <c r="I28" s="87"/>
      <c r="J28" s="87"/>
      <c r="K28" s="87"/>
      <c r="L28" s="87"/>
      <c r="M28" s="88"/>
    </row>
    <row r="29" spans="1:16" s="46" customFormat="1" ht="14">
      <c r="A29" s="46" t="s">
        <v>4</v>
      </c>
      <c r="B29" s="47"/>
      <c r="C29" s="76" t="s">
        <v>400</v>
      </c>
      <c r="D29" s="47"/>
      <c r="E29" s="80" t="str">
        <f>IF(OR(E12="?",E16="?",E20="?",E24="?"),"",E12+E16+E20+E24)</f>
        <v/>
      </c>
      <c r="H29" s="82" t="s">
        <v>433</v>
      </c>
      <c r="I29" s="99" t="s">
        <v>434</v>
      </c>
      <c r="J29" s="83" t="s">
        <v>435</v>
      </c>
      <c r="K29" s="84" t="s">
        <v>436</v>
      </c>
      <c r="L29" s="85" t="s">
        <v>437</v>
      </c>
      <c r="M29" s="36" t="s">
        <v>300</v>
      </c>
    </row>
    <row r="30" spans="1:16" s="46" customFormat="1" ht="3" customHeight="1">
      <c r="A30" s="46" t="s">
        <v>4</v>
      </c>
      <c r="B30" s="47"/>
      <c r="H30" s="86"/>
      <c r="I30" s="87"/>
      <c r="J30" s="87"/>
      <c r="K30" s="87"/>
      <c r="L30" s="87"/>
      <c r="M30" s="88"/>
    </row>
    <row r="31" spans="1:16" s="46" customFormat="1" ht="15" thickBot="1">
      <c r="A31" s="46" t="s">
        <v>4</v>
      </c>
      <c r="B31" s="47"/>
      <c r="C31" s="77" t="s">
        <v>279</v>
      </c>
      <c r="E31" s="47"/>
      <c r="F31" s="81" t="str">
        <f>IF(OR(F13="",F17="",F21="",F25=""),"",F13+F17+F21+F25)</f>
        <v/>
      </c>
      <c r="H31" s="82" t="s">
        <v>438</v>
      </c>
      <c r="I31" s="99" t="s">
        <v>442</v>
      </c>
      <c r="J31" s="83" t="s">
        <v>443</v>
      </c>
      <c r="K31" s="84" t="s">
        <v>440</v>
      </c>
      <c r="L31" s="85" t="s">
        <v>403</v>
      </c>
      <c r="M31" s="36" t="s">
        <v>401</v>
      </c>
    </row>
    <row r="32" spans="1:16" ht="14">
      <c r="A32" s="40" t="s">
        <v>4</v>
      </c>
      <c r="B32" s="10"/>
      <c r="C32" s="10"/>
      <c r="D32" s="10"/>
      <c r="E32" s="10"/>
    </row>
    <row r="33" spans="1:16" ht="14">
      <c r="B33" s="10"/>
      <c r="C33" s="10"/>
      <c r="D33" s="10"/>
      <c r="E33" s="10"/>
    </row>
    <row r="34" spans="1:16" ht="14">
      <c r="A34" s="73"/>
      <c r="B34" s="73"/>
      <c r="C34" s="10"/>
      <c r="D34" s="10"/>
      <c r="E34" s="10"/>
    </row>
    <row r="35" spans="1:16" ht="14">
      <c r="A35" s="74"/>
      <c r="B35" s="73"/>
      <c r="C35" s="10"/>
      <c r="D35" s="10"/>
      <c r="E35" s="10"/>
    </row>
    <row r="36" spans="1:16" ht="14">
      <c r="A36" s="74"/>
      <c r="B36" s="73"/>
      <c r="C36" s="10"/>
      <c r="D36" s="10"/>
      <c r="E36" s="10"/>
    </row>
    <row r="37" spans="1:16" ht="14">
      <c r="A37" s="74"/>
      <c r="B37" s="73"/>
      <c r="C37" s="10"/>
      <c r="D37" s="10"/>
      <c r="E37" s="10"/>
    </row>
    <row r="38" spans="1:16" ht="14">
      <c r="A38" s="74"/>
      <c r="B38" s="73"/>
      <c r="C38" s="10"/>
      <c r="D38" s="10"/>
      <c r="E38" s="10"/>
    </row>
    <row r="39" spans="1:16" ht="14">
      <c r="A39" s="74"/>
      <c r="B39" s="73"/>
      <c r="C39" s="10"/>
      <c r="D39" s="10"/>
      <c r="E39" s="10"/>
    </row>
    <row r="40" spans="1:16" ht="14">
      <c r="A40" s="74"/>
      <c r="B40" s="73"/>
      <c r="C40" s="10"/>
      <c r="D40" s="10"/>
      <c r="E40" s="10"/>
    </row>
    <row r="41" spans="1:16" ht="14">
      <c r="A41" s="73"/>
      <c r="B41" s="73"/>
      <c r="C41" s="10"/>
      <c r="D41" s="10"/>
      <c r="E41" s="10"/>
    </row>
    <row r="42" spans="1:16" ht="14">
      <c r="A42" s="73"/>
      <c r="B42" s="73"/>
      <c r="C42" s="10"/>
      <c r="D42" s="10"/>
      <c r="E42" s="10"/>
    </row>
    <row r="43" spans="1:16" ht="14">
      <c r="A43" s="73"/>
      <c r="B43" s="73"/>
      <c r="C43" s="10"/>
      <c r="D43" s="10"/>
      <c r="E43" s="10"/>
    </row>
    <row r="44" spans="1:16" ht="14">
      <c r="A44" s="40" t="s">
        <v>4</v>
      </c>
      <c r="B44" s="10"/>
      <c r="C44" s="10"/>
      <c r="D44" s="10"/>
      <c r="E44" s="10"/>
    </row>
    <row r="45" spans="1:16" ht="14">
      <c r="A45" s="40" t="s">
        <v>4</v>
      </c>
      <c r="B45" s="10"/>
      <c r="C45" s="10"/>
      <c r="D45" s="10"/>
      <c r="E45" s="10"/>
    </row>
    <row r="46" spans="1:16" ht="18">
      <c r="A46" s="40" t="s">
        <v>4</v>
      </c>
      <c r="B46" s="24" t="s">
        <v>291</v>
      </c>
      <c r="C46" s="40"/>
    </row>
    <row r="47" spans="1:16" ht="45" customHeight="1">
      <c r="A47" s="40" t="s">
        <v>4</v>
      </c>
      <c r="B47" s="136" t="s">
        <v>408</v>
      </c>
      <c r="C47" s="136"/>
      <c r="D47" s="136"/>
      <c r="E47" s="136"/>
      <c r="F47" s="137"/>
      <c r="G47" s="137"/>
      <c r="H47" s="137"/>
      <c r="I47" s="137"/>
      <c r="J47" s="137"/>
      <c r="K47" s="137"/>
      <c r="L47" s="137"/>
      <c r="M47" s="137"/>
      <c r="N47" s="137"/>
      <c r="O47" s="137"/>
      <c r="P47" s="137"/>
    </row>
    <row r="48" spans="1:16" ht="81" customHeight="1">
      <c r="A48" s="40" t="s">
        <v>4</v>
      </c>
      <c r="B48" s="136" t="s">
        <v>409</v>
      </c>
      <c r="C48" s="136"/>
      <c r="D48" s="136"/>
      <c r="E48" s="136"/>
      <c r="F48" s="137"/>
      <c r="G48" s="137"/>
      <c r="H48" s="137"/>
      <c r="I48" s="137"/>
      <c r="J48" s="137"/>
      <c r="K48" s="137"/>
      <c r="L48" s="137"/>
      <c r="M48" s="137"/>
      <c r="N48" s="137"/>
      <c r="O48" s="137"/>
      <c r="P48" s="137"/>
    </row>
    <row r="49" spans="3:16" ht="14" hidden="1"/>
    <row r="50" spans="3:16" ht="14">
      <c r="C50" s="37"/>
      <c r="H50" s="92"/>
      <c r="P50" s="93" t="s">
        <v>412</v>
      </c>
    </row>
    <row r="51" spans="3:16" ht="12.75" hidden="1" customHeight="1"/>
    <row r="52" spans="3:16" ht="12.75" hidden="1" customHeight="1"/>
    <row r="53" spans="3:16" ht="12.75" hidden="1" customHeight="1"/>
    <row r="54" spans="3:16" ht="12.75" hidden="1" customHeight="1"/>
    <row r="55" spans="3:16" ht="12.75" hidden="1" customHeight="1"/>
    <row r="56" spans="3:16" ht="12.75" hidden="1" customHeight="1"/>
    <row r="57" spans="3:16" ht="12.75" hidden="1" customHeight="1"/>
    <row r="58" spans="3:16" ht="12.75" hidden="1" customHeight="1"/>
    <row r="59" spans="3:16" ht="12.75" hidden="1" customHeight="1"/>
    <row r="60" spans="3:16" ht="12.75" hidden="1" customHeight="1"/>
    <row r="61" spans="3:16" ht="12.75" hidden="1" customHeight="1"/>
    <row r="62" spans="3:16" ht="12.75" hidden="1" customHeight="1"/>
    <row r="63" spans="3:16" ht="12.75" hidden="1" customHeight="1"/>
    <row r="64" spans="3:16" ht="12.75" hidden="1" customHeight="1"/>
    <row r="65" ht="12.75" hidden="1" customHeight="1"/>
    <row r="66" ht="12.75" hidden="1" customHeight="1"/>
    <row r="67" ht="12.75" hidden="1" customHeight="1"/>
    <row r="68" ht="12.75" hidden="1" customHeight="1"/>
    <row r="69" ht="12.75" hidden="1" customHeight="1"/>
    <row r="70" ht="12.75" hidden="1" customHeight="1"/>
    <row r="71" ht="12.75" hidden="1" customHeight="1"/>
    <row r="72" ht="12.75" hidden="1" customHeight="1"/>
    <row r="73" ht="12.75" hidden="1" customHeight="1"/>
    <row r="74" ht="12.75" hidden="1" customHeight="1"/>
    <row r="75" ht="12.75" hidden="1" customHeight="1"/>
    <row r="76" ht="12.75" hidden="1" customHeight="1"/>
    <row r="77" ht="12.75" hidden="1" customHeight="1"/>
    <row r="78" ht="12.75" hidden="1" customHeight="1"/>
    <row r="79" ht="12.75" hidden="1" customHeight="1"/>
    <row r="80" ht="12.75" hidden="1" customHeight="1"/>
    <row r="81" ht="12.75" hidden="1" customHeight="1"/>
    <row r="82" ht="12.75" hidden="1" customHeight="1"/>
    <row r="83" ht="12.75" hidden="1" customHeight="1"/>
    <row r="84" ht="12.75" hidden="1" customHeight="1"/>
    <row r="85" ht="12.75" hidden="1" customHeight="1"/>
    <row r="86" ht="12.75" hidden="1" customHeight="1"/>
    <row r="87" ht="12.75" hidden="1" customHeight="1"/>
    <row r="88" ht="12.75" hidden="1" customHeight="1"/>
    <row r="89" ht="12.75" hidden="1" customHeight="1"/>
    <row r="90" ht="12.75" hidden="1" customHeight="1"/>
    <row r="91" ht="12.75" hidden="1" customHeight="1"/>
    <row r="92" ht="12.75" hidden="1" customHeight="1"/>
    <row r="93" ht="12.75" hidden="1" customHeight="1"/>
    <row r="94" ht="12.75" hidden="1" customHeight="1"/>
    <row r="95" ht="12.75" hidden="1" customHeight="1"/>
    <row r="96" ht="12.75" hidden="1" customHeight="1"/>
    <row r="97" ht="12.75" hidden="1" customHeight="1"/>
    <row r="98" ht="12.75" hidden="1" customHeight="1"/>
    <row r="99" ht="12.75" hidden="1" customHeight="1"/>
    <row r="100" ht="12.75" hidden="1" customHeight="1"/>
    <row r="101" ht="12.75" hidden="1" customHeight="1"/>
    <row r="102" ht="12.75" hidden="1" customHeight="1"/>
    <row r="103" ht="12.75" hidden="1" customHeight="1"/>
    <row r="104" ht="12.75" hidden="1" customHeight="1"/>
    <row r="105" ht="12.75" hidden="1" customHeight="1"/>
    <row r="106" ht="12.75" hidden="1" customHeight="1"/>
    <row r="107" ht="12.75" hidden="1" customHeight="1"/>
    <row r="108" ht="12.75" hidden="1" customHeight="1"/>
    <row r="109" ht="12.75" hidden="1" customHeight="1"/>
    <row r="110" ht="12.75" hidden="1" customHeight="1"/>
    <row r="111" ht="12.75" hidden="1" customHeight="1"/>
    <row r="112" ht="12.75" hidden="1" customHeight="1"/>
    <row r="113" ht="12.75" hidden="1" customHeight="1"/>
    <row r="114" ht="12.75" hidden="1" customHeight="1"/>
    <row r="115" ht="12.75" hidden="1" customHeight="1"/>
    <row r="116" ht="12.75" hidden="1" customHeight="1"/>
    <row r="117" ht="12.75" hidden="1" customHeight="1"/>
    <row r="118" ht="12.75" hidden="1" customHeight="1"/>
    <row r="119" ht="12.75" hidden="1" customHeight="1"/>
    <row r="120" ht="12.75" hidden="1" customHeight="1"/>
    <row r="121" ht="12.75" hidden="1" customHeight="1"/>
    <row r="122" ht="12.75" hidden="1" customHeight="1"/>
    <row r="123" ht="12.75" hidden="1" customHeight="1"/>
    <row r="124" ht="12.75" hidden="1" customHeight="1"/>
    <row r="125" ht="12.75" hidden="1" customHeight="1"/>
    <row r="126" ht="12.75" hidden="1" customHeight="1"/>
    <row r="127" ht="12.75" hidden="1" customHeight="1"/>
    <row r="128" ht="12.75" hidden="1" customHeight="1"/>
    <row r="129" ht="12.75" hidden="1" customHeight="1"/>
    <row r="130" ht="12.75" hidden="1" customHeight="1"/>
    <row r="131" ht="12.75" hidden="1" customHeight="1"/>
    <row r="132" ht="12.75" hidden="1" customHeight="1"/>
    <row r="133" ht="12.75" hidden="1" customHeight="1"/>
    <row r="134" ht="12.75" hidden="1" customHeight="1"/>
    <row r="135" ht="12.75" hidden="1" customHeight="1"/>
    <row r="136" ht="12.75" hidden="1" customHeight="1"/>
    <row r="137" ht="12.75" hidden="1" customHeight="1"/>
    <row r="138" ht="12.75" hidden="1" customHeight="1"/>
    <row r="139" ht="12.75" hidden="1" customHeight="1"/>
    <row r="140" ht="12.75" hidden="1" customHeight="1"/>
    <row r="141" ht="12.75" hidden="1" customHeight="1"/>
    <row r="142" ht="12.75" hidden="1" customHeight="1"/>
    <row r="143" ht="12.75" hidden="1" customHeight="1"/>
    <row r="144" ht="12.75" hidden="1" customHeight="1"/>
    <row r="145" ht="12.75" hidden="1" customHeight="1"/>
    <row r="146" ht="12.75" hidden="1" customHeight="1"/>
    <row r="147" ht="12.75" hidden="1" customHeight="1"/>
    <row r="148" ht="12.75" hidden="1" customHeight="1"/>
    <row r="149" ht="12.75" hidden="1" customHeight="1"/>
    <row r="150" ht="12.75" hidden="1" customHeight="1"/>
    <row r="151" ht="12.75" hidden="1" customHeight="1"/>
    <row r="152" ht="12.75" hidden="1" customHeight="1"/>
    <row r="153" ht="12.75" hidden="1" customHeight="1"/>
    <row r="154" ht="12.75" hidden="1" customHeight="1"/>
    <row r="155" ht="12.75" hidden="1" customHeight="1"/>
    <row r="156" ht="12.75" hidden="1" customHeight="1"/>
    <row r="157" ht="12.75" hidden="1" customHeight="1"/>
    <row r="158" ht="12.75" hidden="1" customHeight="1"/>
    <row r="159" ht="12.75" hidden="1" customHeight="1"/>
    <row r="160" ht="12.75" hidden="1" customHeight="1"/>
    <row r="161" ht="12.75" hidden="1" customHeight="1"/>
    <row r="162" ht="12.75" hidden="1" customHeight="1"/>
    <row r="163" ht="12.75" hidden="1" customHeight="1"/>
    <row r="164" ht="12.75" hidden="1" customHeight="1"/>
    <row r="165" ht="12.75" hidden="1" customHeight="1"/>
    <row r="166" ht="12.75" hidden="1" customHeight="1"/>
    <row r="167" ht="12.75" hidden="1" customHeight="1"/>
    <row r="168" ht="12.75" hidden="1" customHeight="1"/>
    <row r="169" ht="12.75" hidden="1" customHeight="1"/>
    <row r="170" ht="12.75" hidden="1" customHeight="1"/>
    <row r="171" ht="12.75" hidden="1" customHeight="1"/>
    <row r="172" ht="12.75" hidden="1" customHeight="1"/>
    <row r="173" ht="12.75" hidden="1" customHeight="1"/>
    <row r="174" ht="12.75" hidden="1" customHeight="1"/>
    <row r="175" ht="12.75" hidden="1" customHeight="1"/>
    <row r="176" ht="12.75" hidden="1" customHeight="1"/>
    <row r="177" ht="12.75" hidden="1" customHeight="1"/>
    <row r="178" ht="12.75" hidden="1" customHeight="1"/>
    <row r="179" ht="12.75" hidden="1" customHeight="1"/>
    <row r="180" ht="12.75" hidden="1" customHeight="1"/>
    <row r="181" ht="12.75" hidden="1" customHeight="1"/>
    <row r="182" ht="12.75" hidden="1" customHeight="1"/>
    <row r="183" ht="12.75" hidden="1" customHeight="1"/>
    <row r="184" ht="12.75" hidden="1" customHeight="1"/>
    <row r="185" ht="12.75" hidden="1" customHeight="1"/>
    <row r="186" ht="12.75" hidden="1" customHeight="1"/>
    <row r="187" ht="12.75" hidden="1" customHeight="1"/>
    <row r="188" ht="12.75" hidden="1" customHeight="1"/>
    <row r="189" ht="12.75" hidden="1" customHeight="1"/>
    <row r="190" ht="12.75" hidden="1" customHeight="1"/>
    <row r="191" ht="12.75" hidden="1" customHeight="1"/>
    <row r="192" ht="12.75" hidden="1" customHeight="1"/>
    <row r="193" ht="12.75" hidden="1" customHeight="1"/>
    <row r="194" ht="12.75" hidden="1" customHeight="1"/>
    <row r="195" ht="12.75" hidden="1" customHeight="1"/>
    <row r="196" ht="12.75" hidden="1" customHeight="1"/>
    <row r="197" ht="12.75" hidden="1" customHeight="1"/>
    <row r="198" ht="12.75" hidden="1" customHeight="1"/>
    <row r="199" ht="12.75" hidden="1" customHeight="1"/>
    <row r="200" ht="12.75" hidden="1" customHeight="1"/>
    <row r="201" ht="12.75" hidden="1" customHeight="1"/>
    <row r="202" ht="12.75" hidden="1" customHeight="1"/>
    <row r="203" ht="12.75" hidden="1" customHeight="1"/>
    <row r="204" ht="12.75" hidden="1" customHeight="1"/>
    <row r="205" ht="12.75" hidden="1" customHeight="1"/>
    <row r="206" ht="12.75" hidden="1" customHeight="1"/>
    <row r="207" ht="12.75" hidden="1" customHeight="1"/>
    <row r="208" ht="12.75" hidden="1" customHeight="1"/>
    <row r="209" ht="12.75" hidden="1" customHeight="1"/>
    <row r="210" ht="12.75" hidden="1" customHeight="1"/>
    <row r="211" ht="12.75" hidden="1" customHeight="1"/>
    <row r="212" ht="12.75" hidden="1" customHeight="1"/>
    <row r="213" ht="12.75" hidden="1" customHeight="1"/>
    <row r="214" ht="12.75" hidden="1" customHeight="1"/>
    <row r="215" ht="12.75" hidden="1" customHeight="1"/>
    <row r="216" ht="12.75" hidden="1" customHeight="1"/>
    <row r="217" ht="12.75" hidden="1" customHeight="1"/>
    <row r="218" ht="12.75" hidden="1" customHeight="1"/>
    <row r="219" ht="12.75" hidden="1" customHeight="1"/>
    <row r="220" ht="12.75" hidden="1" customHeight="1"/>
    <row r="221" ht="12.75" hidden="1" customHeight="1"/>
    <row r="222" ht="12.75" hidden="1" customHeight="1"/>
    <row r="223" ht="12.75" hidden="1" customHeight="1"/>
    <row r="224" ht="12.75" hidden="1" customHeight="1"/>
    <row r="225" ht="12.75" hidden="1" customHeight="1"/>
    <row r="226" ht="12.75" hidden="1" customHeight="1"/>
    <row r="227" ht="12.75" hidden="1" customHeight="1"/>
    <row r="228" ht="12.75" hidden="1" customHeight="1"/>
    <row r="229" ht="12.75" hidden="1" customHeight="1"/>
    <row r="230" ht="12.75" hidden="1" customHeight="1"/>
    <row r="231" ht="12.75" hidden="1" customHeight="1"/>
    <row r="232" ht="12.75" hidden="1" customHeight="1"/>
    <row r="233" ht="12.75" hidden="1" customHeight="1"/>
    <row r="234" ht="12.75" hidden="1" customHeight="1"/>
    <row r="235" ht="12.75" hidden="1" customHeight="1"/>
    <row r="236" ht="12.75" hidden="1" customHeight="1"/>
    <row r="237" ht="12.75" hidden="1" customHeight="1"/>
    <row r="238" ht="12.75" hidden="1" customHeight="1"/>
    <row r="239" ht="12.75" hidden="1" customHeight="1"/>
    <row r="240" ht="12.75" hidden="1" customHeight="1"/>
    <row r="241" ht="12.75" hidden="1" customHeight="1"/>
    <row r="242" ht="12.75" hidden="1" customHeight="1"/>
    <row r="243" ht="12.75" hidden="1" customHeight="1"/>
    <row r="244" ht="12.75" hidden="1" customHeight="1"/>
    <row r="245" ht="12.75" hidden="1" customHeight="1"/>
    <row r="246" ht="12.75" hidden="1" customHeight="1"/>
    <row r="247" ht="12.75" hidden="1" customHeight="1"/>
    <row r="248" ht="12.75" hidden="1" customHeight="1"/>
    <row r="249" ht="12.75" hidden="1" customHeight="1"/>
    <row r="250" ht="12.75" hidden="1" customHeight="1"/>
    <row r="251" ht="12.75" hidden="1" customHeight="1"/>
    <row r="252" ht="12.75" hidden="1" customHeight="1"/>
    <row r="253" ht="12.75" hidden="1" customHeight="1"/>
    <row r="254" ht="12.75" hidden="1" customHeight="1"/>
    <row r="255" ht="12.75" hidden="1" customHeight="1"/>
    <row r="256" ht="12.75" hidden="1" customHeight="1"/>
    <row r="257" ht="12.75" hidden="1" customHeight="1"/>
    <row r="258" ht="12.75" hidden="1" customHeight="1"/>
    <row r="259" ht="12.75" hidden="1" customHeight="1"/>
    <row r="260" ht="12.75" hidden="1" customHeight="1"/>
    <row r="261" ht="12.75" hidden="1" customHeight="1"/>
    <row r="262" ht="12.75" hidden="1" customHeight="1"/>
    <row r="263" ht="12.75" hidden="1" customHeight="1"/>
    <row r="264" ht="12.75" hidden="1" customHeight="1"/>
    <row r="265" ht="12.75" hidden="1" customHeight="1"/>
    <row r="266" ht="12.75" hidden="1" customHeight="1"/>
    <row r="267" ht="12.75" hidden="1" customHeight="1"/>
    <row r="268" ht="12.75" hidden="1" customHeight="1"/>
    <row r="269" ht="12.75" hidden="1" customHeight="1"/>
    <row r="270" ht="12.75" hidden="1" customHeight="1"/>
    <row r="271" ht="12.75" hidden="1" customHeight="1"/>
    <row r="272" ht="12.75" hidden="1" customHeight="1"/>
    <row r="273" ht="12.75" hidden="1" customHeight="1"/>
    <row r="274" ht="12.75" hidden="1" customHeight="1"/>
    <row r="275" ht="12.75" hidden="1" customHeight="1"/>
    <row r="276" ht="12.75" hidden="1" customHeight="1"/>
    <row r="277" ht="12.75" hidden="1" customHeight="1"/>
    <row r="278" ht="12.75" hidden="1" customHeight="1"/>
    <row r="279" ht="12.75" hidden="1" customHeight="1"/>
    <row r="280" ht="12.75" hidden="1" customHeight="1"/>
    <row r="281" ht="12.75" hidden="1" customHeight="1"/>
    <row r="282" ht="12.75" hidden="1" customHeight="1"/>
    <row r="283" ht="12.75" hidden="1" customHeight="1"/>
    <row r="284" ht="12.75" hidden="1" customHeight="1"/>
    <row r="285" ht="12.75" hidden="1" customHeight="1"/>
    <row r="286" ht="12.75" hidden="1" customHeight="1"/>
    <row r="287" ht="12.75" hidden="1" customHeight="1"/>
    <row r="288" ht="12.75" hidden="1" customHeight="1"/>
    <row r="289" ht="12.75" hidden="1" customHeight="1"/>
    <row r="290" ht="12.75" hidden="1" customHeight="1"/>
    <row r="291" ht="12.75" hidden="1" customHeight="1"/>
    <row r="292" ht="12.75" hidden="1" customHeight="1"/>
    <row r="293" ht="12.75" hidden="1" customHeight="1"/>
    <row r="294" ht="12.75" hidden="1" customHeight="1"/>
    <row r="295" ht="12.75" hidden="1" customHeight="1"/>
    <row r="296" ht="12.75" hidden="1" customHeight="1"/>
    <row r="297" ht="12.75" hidden="1" customHeight="1"/>
    <row r="298" ht="12.75" hidden="1" customHeight="1"/>
    <row r="299" ht="12.75" hidden="1" customHeight="1"/>
    <row r="300" ht="12.75" hidden="1" customHeight="1"/>
    <row r="301" ht="12.75" hidden="1" customHeight="1"/>
    <row r="302" ht="12.75" hidden="1" customHeight="1"/>
    <row r="303" ht="12.75" hidden="1" customHeight="1"/>
    <row r="304" ht="12.75" hidden="1" customHeight="1"/>
    <row r="305" ht="12.75" hidden="1" customHeight="1"/>
    <row r="306" ht="12.75" hidden="1" customHeight="1"/>
    <row r="307" ht="12.75" hidden="1" customHeight="1"/>
    <row r="308" ht="12.75" hidden="1" customHeight="1"/>
    <row r="309" ht="12.75" hidden="1" customHeight="1"/>
    <row r="310" ht="12.75" hidden="1" customHeight="1"/>
    <row r="311" ht="12.75" hidden="1" customHeight="1"/>
    <row r="312" ht="12.75" hidden="1" customHeight="1"/>
    <row r="313" ht="12.75" hidden="1" customHeight="1"/>
    <row r="314" ht="12.75" hidden="1" customHeight="1"/>
    <row r="315" ht="12.75" hidden="1" customHeight="1"/>
    <row r="316" ht="12.75" hidden="1" customHeight="1"/>
    <row r="317" ht="12.75" hidden="1" customHeight="1"/>
    <row r="318" ht="12.75" hidden="1" customHeight="1"/>
    <row r="319" ht="12.75" hidden="1" customHeight="1"/>
    <row r="320" ht="12.75" hidden="1" customHeight="1"/>
    <row r="321" ht="12.75" hidden="1" customHeight="1"/>
    <row r="322" ht="12.75" hidden="1" customHeight="1"/>
    <row r="323" ht="12.75" hidden="1" customHeight="1"/>
    <row r="324" ht="12.75" hidden="1" customHeight="1"/>
    <row r="325" ht="12.75" hidden="1" customHeight="1"/>
    <row r="326" ht="12.75" hidden="1" customHeight="1"/>
    <row r="327" ht="12.75" hidden="1" customHeight="1"/>
    <row r="328" ht="12.75" hidden="1" customHeight="1"/>
    <row r="329" ht="12.75" hidden="1" customHeight="1"/>
    <row r="330" ht="12.75" hidden="1" customHeight="1"/>
    <row r="331" ht="12.75" hidden="1" customHeight="1"/>
    <row r="332" ht="12.75" hidden="1" customHeight="1"/>
    <row r="333" ht="12.75" hidden="1" customHeight="1"/>
    <row r="334" ht="12.75" hidden="1" customHeight="1"/>
    <row r="335" ht="12.75" hidden="1" customHeight="1"/>
    <row r="336" ht="12.75" hidden="1" customHeight="1"/>
    <row r="337" ht="12.75" hidden="1" customHeight="1"/>
    <row r="338" ht="12.75" hidden="1" customHeight="1"/>
    <row r="339" ht="12.75" hidden="1" customHeight="1"/>
    <row r="340" ht="12.75" hidden="1" customHeight="1"/>
    <row r="341" ht="12.75" hidden="1" customHeight="1"/>
    <row r="342" ht="12.75" hidden="1" customHeight="1"/>
    <row r="343" ht="12.75" hidden="1" customHeight="1"/>
    <row r="344" ht="12.75" hidden="1" customHeight="1"/>
    <row r="345" ht="12.75" hidden="1" customHeight="1"/>
    <row r="346" ht="12.75" hidden="1" customHeight="1"/>
    <row r="347" ht="12.75" hidden="1" customHeight="1"/>
    <row r="348" ht="12.75" hidden="1" customHeight="1"/>
    <row r="349" ht="12.75" hidden="1" customHeight="1"/>
    <row r="350" ht="12.75" hidden="1" customHeight="1"/>
    <row r="351" ht="12.75" hidden="1" customHeight="1"/>
    <row r="352" ht="12.75" hidden="1" customHeight="1"/>
    <row r="353" ht="12.75" hidden="1" customHeight="1"/>
    <row r="354" ht="12.75" hidden="1" customHeight="1"/>
    <row r="355" ht="12.75" hidden="1" customHeight="1"/>
    <row r="356" ht="12.75" hidden="1" customHeight="1"/>
    <row r="357" ht="12.75" hidden="1" customHeight="1"/>
    <row r="358" ht="12.75" hidden="1" customHeight="1"/>
    <row r="359" ht="12.75" hidden="1" customHeight="1"/>
    <row r="360" ht="12.75" hidden="1" customHeight="1"/>
    <row r="361" ht="12.75" hidden="1" customHeight="1"/>
    <row r="362" ht="12.75" hidden="1" customHeight="1"/>
    <row r="363" ht="12.75" hidden="1" customHeight="1"/>
    <row r="364" ht="12.75" hidden="1" customHeight="1"/>
    <row r="365" ht="12.75" hidden="1" customHeight="1"/>
    <row r="366" ht="12.75" hidden="1" customHeight="1"/>
    <row r="367" ht="12.75" hidden="1" customHeight="1"/>
    <row r="368" ht="12.75" hidden="1" customHeight="1"/>
    <row r="369" ht="12.75" hidden="1" customHeight="1"/>
    <row r="370" ht="12.75" hidden="1" customHeight="1"/>
    <row r="371" ht="12.75" hidden="1" customHeight="1"/>
    <row r="372" ht="12.75" hidden="1" customHeight="1"/>
    <row r="373" ht="12.75" hidden="1" customHeight="1"/>
    <row r="374" ht="12.75" hidden="1" customHeight="1"/>
    <row r="375" ht="12.75" hidden="1" customHeight="1"/>
    <row r="376" ht="12.75" hidden="1" customHeight="1"/>
    <row r="377" ht="12.75" hidden="1" customHeight="1"/>
    <row r="378" ht="12.75" hidden="1" customHeight="1"/>
    <row r="379" ht="12.75" hidden="1" customHeight="1"/>
    <row r="380" ht="12.75" hidden="1" customHeight="1"/>
    <row r="381" ht="12.75" hidden="1" customHeight="1"/>
    <row r="382" ht="12.75" hidden="1" customHeight="1"/>
    <row r="383" ht="12.75" hidden="1" customHeight="1"/>
    <row r="384" ht="12.75" hidden="1" customHeight="1"/>
    <row r="385" ht="12.75" hidden="1" customHeight="1"/>
    <row r="386" ht="12.75" hidden="1" customHeight="1"/>
    <row r="387" ht="12.75" hidden="1" customHeight="1"/>
    <row r="388" ht="12.75" hidden="1" customHeight="1"/>
    <row r="389" ht="12.75" hidden="1" customHeight="1"/>
    <row r="390" ht="12.75" hidden="1" customHeight="1"/>
    <row r="391" ht="12.75" hidden="1" customHeight="1"/>
    <row r="392" ht="12.75" hidden="1" customHeight="1"/>
    <row r="393" ht="12.75" hidden="1" customHeight="1"/>
    <row r="394" ht="12.75" hidden="1" customHeight="1"/>
    <row r="395" ht="12.75" hidden="1" customHeight="1"/>
    <row r="396" ht="12.75" hidden="1" customHeight="1"/>
    <row r="397" ht="12.75" hidden="1" customHeight="1"/>
    <row r="398" ht="12.75" hidden="1" customHeight="1"/>
    <row r="399" ht="12.75" hidden="1" customHeight="1"/>
    <row r="400" ht="12.75" hidden="1" customHeight="1"/>
    <row r="401" ht="12.75" hidden="1" customHeight="1"/>
    <row r="402" ht="12.75" hidden="1" customHeight="1"/>
    <row r="403" ht="12.75" hidden="1" customHeight="1"/>
    <row r="404" ht="12.75" hidden="1" customHeight="1"/>
    <row r="405" ht="12.75" hidden="1" customHeight="1"/>
    <row r="406" ht="12.75" hidden="1" customHeight="1"/>
    <row r="407" ht="12.75" hidden="1" customHeight="1"/>
    <row r="408" ht="12.75" hidden="1" customHeight="1"/>
    <row r="409" ht="12.75" hidden="1" customHeight="1"/>
    <row r="410" ht="12.75" hidden="1" customHeight="1"/>
    <row r="411" ht="12.75" hidden="1" customHeight="1"/>
    <row r="412" ht="12.75" hidden="1" customHeight="1"/>
    <row r="413" ht="12.75" hidden="1" customHeight="1"/>
    <row r="414" ht="12.75" hidden="1" customHeight="1"/>
    <row r="415" ht="12.75" hidden="1" customHeight="1"/>
    <row r="416" ht="12.75" hidden="1" customHeight="1"/>
    <row r="417" ht="12.75" hidden="1" customHeight="1"/>
    <row r="418" ht="12.75" hidden="1" customHeight="1"/>
    <row r="419" ht="12.75" hidden="1" customHeight="1"/>
    <row r="420" ht="12.75" hidden="1" customHeight="1"/>
    <row r="421" ht="12.75" hidden="1" customHeight="1"/>
    <row r="422" ht="12.75" hidden="1" customHeight="1"/>
    <row r="423" ht="12.75" hidden="1" customHeight="1"/>
    <row r="424" ht="12.75" hidden="1" customHeight="1"/>
    <row r="425" ht="12.75" hidden="1" customHeight="1"/>
    <row r="426" ht="12.75" hidden="1" customHeight="1"/>
    <row r="427" ht="12.75" hidden="1" customHeight="1"/>
    <row r="428" ht="12.75" hidden="1" customHeight="1"/>
    <row r="429" ht="12.75" hidden="1" customHeight="1"/>
    <row r="430" ht="12.75" hidden="1" customHeight="1"/>
    <row r="431" ht="12.75" hidden="1" customHeight="1"/>
    <row r="432" ht="12.75" hidden="1" customHeight="1"/>
    <row r="433" ht="12.75" hidden="1" customHeight="1"/>
    <row r="434" ht="12.75" hidden="1" customHeight="1"/>
    <row r="435" ht="12.75" hidden="1" customHeight="1"/>
    <row r="436" ht="12.75" hidden="1" customHeight="1"/>
    <row r="437" ht="12.75" hidden="1" customHeight="1"/>
    <row r="438" ht="12.75" hidden="1" customHeight="1"/>
    <row r="439" ht="12.75" hidden="1" customHeight="1"/>
    <row r="440" ht="12.75" hidden="1" customHeight="1"/>
    <row r="441" ht="12.75" hidden="1" customHeight="1"/>
    <row r="442" ht="12.75" hidden="1" customHeight="1"/>
    <row r="443" ht="12.75" hidden="1" customHeight="1"/>
    <row r="444" ht="12.75" hidden="1" customHeight="1"/>
    <row r="445" ht="12.75" hidden="1" customHeight="1"/>
    <row r="446" ht="12.75" hidden="1" customHeight="1"/>
    <row r="447" ht="12.75" hidden="1" customHeight="1"/>
    <row r="448" ht="12.75" hidden="1" customHeight="1"/>
    <row r="449" ht="12.75" hidden="1" customHeight="1"/>
    <row r="450" ht="12.75" hidden="1" customHeight="1"/>
    <row r="451" ht="12.75" hidden="1" customHeight="1"/>
    <row r="452" ht="12.75" hidden="1" customHeight="1"/>
    <row r="453" ht="12.75" hidden="1" customHeight="1"/>
    <row r="454" ht="12.75" hidden="1" customHeight="1"/>
    <row r="455" ht="12.75" hidden="1" customHeight="1"/>
    <row r="456" ht="12.75" hidden="1" customHeight="1"/>
    <row r="457" ht="12.75" hidden="1" customHeight="1"/>
    <row r="458" ht="12.75" hidden="1" customHeight="1"/>
  </sheetData>
  <sheetProtection selectLockedCells="1"/>
  <mergeCells count="7">
    <mergeCell ref="B48:P48"/>
    <mergeCell ref="B4:E6"/>
    <mergeCell ref="G12:P13"/>
    <mergeCell ref="G16:P17"/>
    <mergeCell ref="G20:P21"/>
    <mergeCell ref="G24:P25"/>
    <mergeCell ref="B47:P47"/>
  </mergeCells>
  <conditionalFormatting sqref="D15 D19 D11 D23">
    <cfRule type="cellIs" dxfId="35" priority="41" operator="greaterThan">
      <formula>30</formula>
    </cfRule>
    <cfRule type="cellIs" dxfId="34" priority="72" operator="between">
      <formula>25</formula>
      <formula>30</formula>
    </cfRule>
    <cfRule type="cellIs" dxfId="33" priority="73" operator="between">
      <formula>20</formula>
      <formula>24</formula>
    </cfRule>
    <cfRule type="cellIs" dxfId="32" priority="74" operator="between">
      <formula>15</formula>
      <formula>19</formula>
    </cfRule>
    <cfRule type="cellIs" dxfId="31" priority="75" operator="between">
      <formula>10</formula>
      <formula>14</formula>
    </cfRule>
  </conditionalFormatting>
  <conditionalFormatting sqref="E12 E16 E20 E24">
    <cfRule type="cellIs" dxfId="30" priority="68" operator="between">
      <formula>-6</formula>
      <formula>-10</formula>
    </cfRule>
  </conditionalFormatting>
  <conditionalFormatting sqref="E12 E16 E20 E24">
    <cfRule type="cellIs" dxfId="29" priority="40" operator="between">
      <formula>0</formula>
      <formula>-2</formula>
    </cfRule>
    <cfRule type="cellIs" dxfId="28" priority="67" operator="between">
      <formula>-3</formula>
      <formula>-5</formula>
    </cfRule>
    <cfRule type="cellIs" dxfId="27" priority="69" operator="between">
      <formula>-11</formula>
      <formula>-15</formula>
    </cfRule>
    <cfRule type="cellIs" dxfId="26" priority="70" operator="between">
      <formula>-16</formula>
      <formula>-20</formula>
    </cfRule>
  </conditionalFormatting>
  <conditionalFormatting sqref="D27">
    <cfRule type="cellIs" priority="9" stopIfTrue="1" operator="equal">
      <formula>""</formula>
    </cfRule>
    <cfRule type="cellIs" dxfId="25" priority="53" operator="between">
      <formula>59</formula>
      <formula>1</formula>
    </cfRule>
  </conditionalFormatting>
  <conditionalFormatting sqref="D27">
    <cfRule type="cellIs" dxfId="24" priority="48" operator="greaterThan">
      <formula>120</formula>
    </cfRule>
    <cfRule type="cellIs" dxfId="23" priority="49" operator="between">
      <formula>100</formula>
      <formula>120</formula>
    </cfRule>
    <cfRule type="cellIs" dxfId="22" priority="50" operator="between">
      <formula>80</formula>
      <formula>99</formula>
    </cfRule>
    <cfRule type="cellIs" dxfId="21" priority="51" operator="between">
      <formula>70</formula>
      <formula>79</formula>
    </cfRule>
    <cfRule type="cellIs" dxfId="20" priority="52" operator="between">
      <formula>60</formula>
      <formula>69</formula>
    </cfRule>
  </conditionalFormatting>
  <conditionalFormatting sqref="D15 D19 D11 D23">
    <cfRule type="cellIs" dxfId="19" priority="76" operator="between">
      <formula>0</formula>
      <formula>9</formula>
    </cfRule>
  </conditionalFormatting>
  <conditionalFormatting sqref="E12 E16 E20 E24">
    <cfRule type="cellIs" dxfId="18" priority="71" operator="lessThan">
      <formula>-20</formula>
    </cfRule>
  </conditionalFormatting>
  <conditionalFormatting sqref="D15">
    <cfRule type="expression" priority="37" stopIfTrue="1">
      <formula>$D$15="?"</formula>
    </cfRule>
  </conditionalFormatting>
  <conditionalFormatting sqref="F13 F17 F21 F25">
    <cfRule type="cellIs" dxfId="17" priority="32" operator="between">
      <formula>18</formula>
      <formula>22</formula>
    </cfRule>
    <cfRule type="cellIs" dxfId="16" priority="35" operator="lessThan">
      <formula>8</formula>
    </cfRule>
  </conditionalFormatting>
  <conditionalFormatting sqref="F13 F17 F21 F25">
    <cfRule type="cellIs" dxfId="15" priority="30" operator="greaterThan">
      <formula>28</formula>
    </cfRule>
    <cfRule type="cellIs" dxfId="14" priority="31" operator="between">
      <formula>23</formula>
      <formula>28</formula>
    </cfRule>
    <cfRule type="cellIs" dxfId="13" priority="33" operator="between">
      <formula>13</formula>
      <formula>17</formula>
    </cfRule>
    <cfRule type="cellIs" dxfId="12" priority="34" operator="between">
      <formula>8</formula>
      <formula>12</formula>
    </cfRule>
  </conditionalFormatting>
  <conditionalFormatting sqref="F13 F17 F21 F25">
    <cfRule type="cellIs" priority="29" stopIfTrue="1" operator="equal">
      <formula>""</formula>
    </cfRule>
  </conditionalFormatting>
  <conditionalFormatting sqref="E29">
    <cfRule type="cellIs" dxfId="11" priority="19" operator="between">
      <formula>-17</formula>
      <formula>-27</formula>
    </cfRule>
    <cfRule type="cellIs" dxfId="10" priority="22" operator="lessThan">
      <formula>-50</formula>
    </cfRule>
  </conditionalFormatting>
  <conditionalFormatting sqref="E29">
    <cfRule type="cellIs" dxfId="9" priority="17" operator="between">
      <formula>0</formula>
      <formula>-5</formula>
    </cfRule>
    <cfRule type="cellIs" dxfId="8" priority="18" operator="between">
      <formula>-6</formula>
      <formula>-16</formula>
    </cfRule>
    <cfRule type="cellIs" dxfId="7" priority="20" operator="between">
      <formula>-28</formula>
      <formula>-38</formula>
    </cfRule>
    <cfRule type="cellIs" dxfId="6" priority="21" operator="between">
      <formula>-39</formula>
      <formula>-50</formula>
    </cfRule>
  </conditionalFormatting>
  <conditionalFormatting sqref="F31">
    <cfRule type="expression" priority="10" stopIfTrue="1">
      <formula>$F$31=""</formula>
    </cfRule>
    <cfRule type="cellIs" dxfId="5" priority="13" operator="between">
      <formula>75</formula>
      <formula>94</formula>
    </cfRule>
    <cfRule type="cellIs" dxfId="4" priority="16" operator="lessThan">
      <formula>50</formula>
    </cfRule>
  </conditionalFormatting>
  <conditionalFormatting sqref="F31">
    <cfRule type="cellIs" dxfId="3" priority="11" operator="greaterThan">
      <formula>115</formula>
    </cfRule>
    <cfRule type="cellIs" dxfId="2" priority="12" operator="between">
      <formula>95</formula>
      <formula>115</formula>
    </cfRule>
    <cfRule type="cellIs" dxfId="1" priority="14" operator="between">
      <formula>60</formula>
      <formula>74</formula>
    </cfRule>
    <cfRule type="cellIs" dxfId="0" priority="15" operator="between">
      <formula>50</formula>
      <formula>59</formula>
    </cfRule>
  </conditionalFormatting>
  <conditionalFormatting sqref="D19">
    <cfRule type="expression" priority="8" stopIfTrue="1">
      <formula>$D$19="?"</formula>
    </cfRule>
  </conditionalFormatting>
  <conditionalFormatting sqref="D11">
    <cfRule type="expression" priority="6" stopIfTrue="1">
      <formula>$D$11="?"</formula>
    </cfRule>
  </conditionalFormatting>
  <conditionalFormatting sqref="D23">
    <cfRule type="expression" priority="5" stopIfTrue="1">
      <formula>$D$23="?"</formula>
    </cfRule>
  </conditionalFormatting>
  <conditionalFormatting sqref="E12">
    <cfRule type="expression" priority="39" stopIfTrue="1">
      <formula>$E$12="?"</formula>
    </cfRule>
  </conditionalFormatting>
  <conditionalFormatting sqref="E16">
    <cfRule type="cellIs" priority="3" stopIfTrue="1" operator="equal">
      <formula>"""?"""</formula>
    </cfRule>
  </conditionalFormatting>
  <conditionalFormatting sqref="E20">
    <cfRule type="cellIs" priority="2" stopIfTrue="1" operator="equal">
      <formula>"""?"""</formula>
    </cfRule>
  </conditionalFormatting>
  <conditionalFormatting sqref="E24">
    <cfRule type="cellIs" priority="1" stopIfTrue="1" operator="equal">
      <formula>"""?"""</formula>
    </cfRule>
  </conditionalFormatting>
  <pageMargins left="0.23622047244094491" right="0.23622047244094491" top="0.19685039370078741" bottom="0.19685039370078741" header="0.19685039370078741" footer="0.19685039370078741"/>
  <headerFooter>
    <oddFooter>&amp;C&amp;D</oddFooter>
  </headerFooter>
  <rowBreaks count="1" manualBreakCount="1">
    <brk id="2" max="16383" man="1"/>
  </rowBreaks>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4</vt:i4>
      </vt:variant>
    </vt:vector>
  </HeadingPairs>
  <TitlesOfParts>
    <vt:vector size="4" baseType="lpstr">
      <vt:lpstr>UITLEG</vt:lpstr>
      <vt:lpstr>Vragenlijst+Totalen+Grafiek</vt:lpstr>
      <vt:lpstr>Printversie (Vragenlijst sec)</vt:lpstr>
      <vt:lpstr>Handmatige Totalen+Grafiek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Braverman Neurotransmitter vragenlijst</dc:title>
  <dc:subject>Dit is een bewerkte en geautomatiseerde versie van de Nederlandse vertaling die door Dirk Zoutewelle (Bewust Gezond Groep) is gemaakt.</dc:subject>
  <dc:creator>Rob van Dijk</dc:creator>
  <cp:keywords>Dit is een door Rob van Dijk bewerkte en geautomatiseerde versie van de Nederlandse vertaling die door Dirk Zoutewelle (Bewust Gezond Groep) is gemaakt.</cp:keywords>
  <cp:lastModifiedBy>Apple</cp:lastModifiedBy>
  <cp:lastPrinted>2015-02-07T22:29:13Z</cp:lastPrinted>
  <dcterms:created xsi:type="dcterms:W3CDTF">2013-11-29T10:56:02Z</dcterms:created>
  <dcterms:modified xsi:type="dcterms:W3CDTF">2019-10-07T11:15:52Z</dcterms:modified>
</cp:coreProperties>
</file>